
<file path=[Content_Types].xml><?xml version="1.0" encoding="utf-8"?>
<Types xmlns="http://schemas.openxmlformats.org/package/2006/content-types">
  <Default Extension="data" ContentType="application/vnd.openxmlformats-officedocument.model+data"/>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166925"/>
  <mc:AlternateContent xmlns:mc="http://schemas.openxmlformats.org/markup-compatibility/2006">
    <mc:Choice Requires="x15">
      <x15ac:absPath xmlns:x15ac="http://schemas.microsoft.com/office/spreadsheetml/2010/11/ac" url="C:\1Excelr\Project\"/>
    </mc:Choice>
  </mc:AlternateContent>
  <xr:revisionPtr revIDLastSave="0" documentId="13_ncr:1_{E518D929-24E0-43FA-AE98-4EA591CD2C42}" xr6:coauthVersionLast="47" xr6:coauthVersionMax="47" xr10:uidLastSave="{00000000-0000-0000-0000-000000000000}"/>
  <bookViews>
    <workbookView xWindow="3165" yWindow="1605" windowWidth="22770" windowHeight="13245" activeTab="1" xr2:uid="{00000000-000D-0000-FFFF-FFFF00000000}"/>
  </bookViews>
  <sheets>
    <sheet name="Sheet1" sheetId="2" r:id="rId1"/>
    <sheet name="KPI" sheetId="3" r:id="rId2"/>
  </sheets>
  <definedNames>
    <definedName name="_xlchart.v1.0" hidden="1">Sheet1!$O$10:$P$77</definedName>
    <definedName name="_xlchart.v1.1" hidden="1">Sheet1!$Q$10:$Q$77</definedName>
    <definedName name="_xlchart.v1.2" hidden="1">Sheet1!$Q$9</definedName>
    <definedName name="_xlcn.WorksheetConnection_Finance_1.xlsxTable11" hidden="1">Table1[]</definedName>
    <definedName name="Slicer_grade">#N/A</definedName>
    <definedName name="Slicer_issue_d__Year">#N/A</definedName>
    <definedName name="Slicer_verification_status">#N/A</definedName>
  </definedNames>
  <calcPr calcId="191029"/>
  <pivotCaches>
    <pivotCache cacheId="0" r:id="rId3"/>
    <pivotCache cacheId="1" r:id="rId4"/>
    <pivotCache cacheId="2" r:id="rId5"/>
    <pivotCache cacheId="3" r:id="rId6"/>
    <pivotCache cacheId="4" r:id="rId7"/>
    <pivotCache cacheId="5" r:id="rId8"/>
  </pivotCaches>
  <extLst>
    <ext xmlns:x14="http://schemas.microsoft.com/office/spreadsheetml/2009/9/main" uri="{876F7934-8845-4945-9796-88D515C7AA90}">
      <x14:pivotCaches>
        <pivotCache cacheId="6" r:id="rId9"/>
        <pivotCache cacheId="7" r:id="rId10"/>
      </x14:pivotCaches>
    </ext>
    <ext xmlns:x14="http://schemas.microsoft.com/office/spreadsheetml/2009/9/main" uri="{BBE1A952-AA13-448e-AADC-164F8A28A991}">
      <x14:slicerCaches>
        <x14:slicerCache r:id="rId11"/>
        <x14:slicerCache r:id="rId12"/>
        <x14:slicerCache r:id="rId13"/>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Sheet1_87ed6c06-649f-475a-b2ca-d8b9a03d1379" name="Sheet1" connection="Excel Finance_2"/>
          <x15:modelTable id="qs no 5_3e8ce971-0c71-4ba6-8bca-fcd81dee20cf" name="qs no 5" connection="Excel qs no 5"/>
          <x15:modelTable id="qs no 4#1_ae32fb2a-7c25-4eba-b4d6-661f0ba2daec" name="qs no 4#1" connection="Excel qs no 4.1"/>
          <x15:modelTable id="Table1" name="Table1" connection="WorksheetConnection_Finance_1.xlsx!Table1"/>
        </x15:modelTables>
        <x15:modelRelationships>
          <x15:modelRelationship fromTable="Sheet1" fromColumn="id" toTable="Table1" toColumn="id"/>
        </x15:modelRelationships>
        <x15:extLst>
          <ext xmlns:x16="http://schemas.microsoft.com/office/spreadsheetml/2014/11/main" uri="{9835A34E-60A6-4A7C-AAB8-D5F71C897F49}">
            <x16:modelTimeGroupings>
              <x16:modelTimeGrouping tableName="Table1" columnName="issue_d" columnId="issue_d">
                <x16:calculatedTimeColumn columnName="issue_d (Year)" columnId="issue_d (Year)" contentType="years" isSelected="1"/>
                <x16:calculatedTimeColumn columnName="issue_d (Quarter)" columnId="issue_d (Quarter)" contentType="quarters" isSelected="1"/>
                <x16:calculatedTimeColumn columnName="issue_d (Month Index)" columnId="issue_d (Month Index)" contentType="monthsindex" isSelected="1"/>
                <x16:calculatedTimeColumn columnName="issue_d (Month)" columnId="issue_d (Month)" contentType="months" isSelected="1"/>
              </x16:modelTimeGrouping>
              <x16:modelTimeGrouping tableName="Sheet1" columnName="last_credit_pull_d" columnId="last_credit_pull_d">
                <x16:calculatedTimeColumn columnName="last_credit_pull_d (Year)" columnId="last_credit_pull_d (Year)" contentType="years" isSelected="1"/>
                <x16:calculatedTimeColumn columnName="last_credit_pull_d (Quarter)" columnId="last_credit_pull_d (Quarter)" contentType="quarters" isSelected="1"/>
                <x16:calculatedTimeColumn columnName="last_credit_pull_d (Month Index)" columnId="last_credit_pull_d (Month Index)" contentType="monthsindex" isSelected="1"/>
                <x16:calculatedTimeColumn columnName="last_credit_pull_d (Month)" columnId="last_credit_pull_d (Month)" contentType="months" isSelected="1"/>
              </x16:modelTimeGrouping>
              <x16:modelTimeGrouping tableName="Sheet1" columnName="last_pymnt_d" columnId="last_pymnt_d">
                <x16:calculatedTimeColumn columnName="last_pymnt_d (Year)" columnId="last_pymnt_d (Year)" contentType="years" isSelected="1"/>
                <x16:calculatedTimeColumn columnName="last_pymnt_d (Quarter)" columnId="last_pymnt_d (Quarter)" contentType="quarters" isSelected="1"/>
                <x16:calculatedTimeColumn columnName="last_pymnt_d (Month Index)" columnId="last_pymnt_d (Month Index)" contentType="monthsindex" isSelected="1"/>
                <x16:calculatedTimeColumn columnName="last_pymnt_d (Month)" columnId="last_pymnt_d (Month)" contentType="months" isSelected="1"/>
              </x16:modelTimeGrouping>
              <x16:modelTimeGrouping tableName="qs no 5" columnName="Last Payment Date" columnId="Last Payment Date">
                <x16:calculatedTimeColumn columnName="Last Payment Date (Year)" columnId="Last Payment Date (Year)" contentType="years" isSelected="1"/>
                <x16:calculatedTimeColumn columnName="Last Payment Date (Quarter)" columnId="Last Payment Date (Quarter)" contentType="quarters" isSelected="1"/>
                <x16:calculatedTimeColumn columnName="Last Payment Date (Month Index)" columnId="Last Payment Date (Month Index)" contentType="monthsindex" isSelected="1"/>
                <x16:calculatedTimeColumn columnName="Last Payment Date (Month)" columnId="Last Payment Date (Month)" contentType="months" isSelected="1"/>
              </x16:modelTimeGrouping>
              <x16:modelTimeGrouping tableName="qs no 4#1" columnName="Last Date of Deposite" columnId="Last Date of Deposite">
                <x16:calculatedTimeColumn columnName="Last Date of Deposite (Year)" columnId="Last Date of Deposite (Year)" contentType="years" isSelected="1"/>
                <x16:calculatedTimeColumn columnName="Last Date of Deposite (Quarter)" columnId="Last Date of Deposite (Quarter)" contentType="quarters" isSelected="1"/>
                <x16:calculatedTimeColumn columnName="Last Date of Deposite (Month Index)" columnId="Last Date of Deposite (Month Index)" contentType="monthsindex" isSelected="1"/>
                <x16:calculatedTimeColumn columnName="Last Date of Deposite (Month)" columnId="Last Date of Deposi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7" i="2" l="1"/>
  <c r="AJ50" i="3" s="1"/>
  <c r="AI50" i="3"/>
  <c r="AW156"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51E38DA-0A8D-4307-B4B6-497B7ABB7E07}" name="Excel Finance_2" type="100" refreshedVersion="0">
    <extLst>
      <ext xmlns:x15="http://schemas.microsoft.com/office/spreadsheetml/2010/11/main" uri="{DE250136-89BD-433C-8126-D09CA5730AF9}">
        <x15:connection id="0bc7795c-1a1d-48eb-b904-9f20e350a758"/>
      </ext>
    </extLst>
  </connection>
  <connection id="2" xr16:uid="{0B9651A3-6F04-47F3-846E-C5FEAD7C403D}" name="Excel qs no 4.1" type="100" refreshedVersion="0">
    <extLst>
      <ext xmlns:x15="http://schemas.microsoft.com/office/spreadsheetml/2010/11/main" uri="{DE250136-89BD-433C-8126-D09CA5730AF9}">
        <x15:connection id="532ad999-4a3c-4ec7-9ca8-3617dc5afdad"/>
      </ext>
    </extLst>
  </connection>
  <connection id="3" xr16:uid="{4F39BEAA-3AD3-4890-A9C6-7D3D63E38991}" name="Excel qs no 5" type="100" refreshedVersion="0">
    <extLst>
      <ext xmlns:x15="http://schemas.microsoft.com/office/spreadsheetml/2010/11/main" uri="{DE250136-89BD-433C-8126-D09CA5730AF9}">
        <x15:connection id="ee106b0f-0bfa-4653-b8f0-5ebac6b009f6"/>
      </ext>
    </extLst>
  </connection>
  <connection id="4" xr16:uid="{006B912B-2A74-45BA-8D6F-B77589DE204C}"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5" xr16:uid="{5D97EFA5-A89C-45DD-96C8-04D4023618B4}" name="WorksheetConnection_Finance_1.xlsx!Table1" type="102" refreshedVersion="8" minRefreshableVersion="5">
    <extLst>
      <ext xmlns:x15="http://schemas.microsoft.com/office/spreadsheetml/2010/11/main" uri="{DE250136-89BD-433C-8126-D09CA5730AF9}">
        <x15:connection id="Table1">
          <x15:rangePr sourceName="_xlcn.WorksheetConnection_Finance_1.xlsxTable11"/>
        </x15:connection>
      </ext>
    </extLst>
  </connection>
</connections>
</file>

<file path=xl/sharedStrings.xml><?xml version="1.0" encoding="utf-8"?>
<sst xmlns="http://schemas.openxmlformats.org/spreadsheetml/2006/main" count="357" uniqueCount="117">
  <si>
    <t>grade</t>
  </si>
  <si>
    <t>B</t>
  </si>
  <si>
    <t>B4</t>
  </si>
  <si>
    <t>RENT</t>
  </si>
  <si>
    <t>Fully Paid</t>
  </si>
  <si>
    <t>CA</t>
  </si>
  <si>
    <t>B5</t>
  </si>
  <si>
    <t>Not Verified</t>
  </si>
  <si>
    <t>NY</t>
  </si>
  <si>
    <t>C</t>
  </si>
  <si>
    <t>C2</t>
  </si>
  <si>
    <t>OWN</t>
  </si>
  <si>
    <t>TX</t>
  </si>
  <si>
    <t>C3</t>
  </si>
  <si>
    <t>CT</t>
  </si>
  <si>
    <t>B3</t>
  </si>
  <si>
    <t>C5</t>
  </si>
  <si>
    <t>MORTGAGE</t>
  </si>
  <si>
    <t>A</t>
  </si>
  <si>
    <t>A5</t>
  </si>
  <si>
    <t>D</t>
  </si>
  <si>
    <t>D2</t>
  </si>
  <si>
    <t>Charged Off</t>
  </si>
  <si>
    <t>MD</t>
  </si>
  <si>
    <t>B1</t>
  </si>
  <si>
    <t>MA</t>
  </si>
  <si>
    <t>MI</t>
  </si>
  <si>
    <t>KY</t>
  </si>
  <si>
    <t>C4</t>
  </si>
  <si>
    <t>MS</t>
  </si>
  <si>
    <t>D3</t>
  </si>
  <si>
    <t>KS</t>
  </si>
  <si>
    <t>A4</t>
  </si>
  <si>
    <t>A3</t>
  </si>
  <si>
    <t>GA</t>
  </si>
  <si>
    <t>C1</t>
  </si>
  <si>
    <t>NC</t>
  </si>
  <si>
    <t>NJ</t>
  </si>
  <si>
    <t>WA</t>
  </si>
  <si>
    <t>E</t>
  </si>
  <si>
    <t>E4</t>
  </si>
  <si>
    <t>OH</t>
  </si>
  <si>
    <t>AZ</t>
  </si>
  <si>
    <t>D4</t>
  </si>
  <si>
    <t>IL</t>
  </si>
  <si>
    <t>B2</t>
  </si>
  <si>
    <t>A2</t>
  </si>
  <si>
    <t>E2</t>
  </si>
  <si>
    <t>CO</t>
  </si>
  <si>
    <t>WI</t>
  </si>
  <si>
    <t>FL</t>
  </si>
  <si>
    <t>IN</t>
  </si>
  <si>
    <t>VA</t>
  </si>
  <si>
    <t>F</t>
  </si>
  <si>
    <t>F4</t>
  </si>
  <si>
    <t>ME</t>
  </si>
  <si>
    <t>E1</t>
  </si>
  <si>
    <t>D1</t>
  </si>
  <si>
    <t>F1</t>
  </si>
  <si>
    <t>NE</t>
  </si>
  <si>
    <t>NONE</t>
  </si>
  <si>
    <t>F2</t>
  </si>
  <si>
    <t>A1</t>
  </si>
  <si>
    <t>NM</t>
  </si>
  <si>
    <t>MO</t>
  </si>
  <si>
    <t>F3</t>
  </si>
  <si>
    <t>E5</t>
  </si>
  <si>
    <t>D5</t>
  </si>
  <si>
    <t>UT</t>
  </si>
  <si>
    <t>LA</t>
  </si>
  <si>
    <t>SC</t>
  </si>
  <si>
    <t>AL</t>
  </si>
  <si>
    <t>TN</t>
  </si>
  <si>
    <t>NH</t>
  </si>
  <si>
    <t>SD</t>
  </si>
  <si>
    <t>DE</t>
  </si>
  <si>
    <t>WY</t>
  </si>
  <si>
    <t>E3</t>
  </si>
  <si>
    <t>OR</t>
  </si>
  <si>
    <t>MN</t>
  </si>
  <si>
    <t>DC</t>
  </si>
  <si>
    <t>HI</t>
  </si>
  <si>
    <t>NV</t>
  </si>
  <si>
    <t>VT</t>
  </si>
  <si>
    <t>G</t>
  </si>
  <si>
    <t>G5</t>
  </si>
  <si>
    <t>IA</t>
  </si>
  <si>
    <t>ID</t>
  </si>
  <si>
    <t>RI</t>
  </si>
  <si>
    <t>PA</t>
  </si>
  <si>
    <t>AR</t>
  </si>
  <si>
    <t>F5</t>
  </si>
  <si>
    <t>G1</t>
  </si>
  <si>
    <t>G4</t>
  </si>
  <si>
    <t>G3</t>
  </si>
  <si>
    <t>G2</t>
  </si>
  <si>
    <t>Grand Total</t>
  </si>
  <si>
    <t>2010</t>
  </si>
  <si>
    <t>State</t>
  </si>
  <si>
    <t>Status</t>
  </si>
  <si>
    <t>Last Date of Deposite</t>
  </si>
  <si>
    <t>Ownership</t>
  </si>
  <si>
    <t>Last Payment Date</t>
  </si>
  <si>
    <t>Total Loan Amount</t>
  </si>
  <si>
    <t>Year</t>
  </si>
  <si>
    <t>Sub Grade</t>
  </si>
  <si>
    <t>Total revol_bal</t>
  </si>
  <si>
    <t>Verification Status</t>
  </si>
  <si>
    <t>Total Payment</t>
  </si>
  <si>
    <t>Source Verified</t>
  </si>
  <si>
    <t>Verified</t>
  </si>
  <si>
    <t>Current</t>
  </si>
  <si>
    <t>Loan Status</t>
  </si>
  <si>
    <t>2007</t>
  </si>
  <si>
    <t>2008</t>
  </si>
  <si>
    <t>2009</t>
  </si>
  <si>
    <t>2011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</si>
</sst>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mm/yyyy"/>
    <numFmt numFmtId="165" formatCode="_(* #,###,,&quot;M&quot;_);_(*(#,###\);_(* &quot;-&quot;??_);_(@_)"/>
  </numFmts>
  <fonts count="21"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8"/>
      <color theme="1"/>
      <name val="Calibri"/>
      <family val="2"/>
      <scheme val="minor"/>
    </font>
    <font>
      <sz val="24"/>
      <color theme="1"/>
      <name val="Calibri"/>
      <family val="2"/>
      <scheme val="minor"/>
    </font>
    <font>
      <sz val="26"/>
      <color theme="1"/>
      <name val="Calibri"/>
      <family val="2"/>
      <scheme val="minor"/>
    </font>
  </fonts>
  <fills count="3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bgColor indexed="64"/>
      </patternFill>
    </fill>
    <fill>
      <patternFill patternType="solid">
        <fgColor theme="2" tint="-9.9978637043366805E-2"/>
        <bgColor indexed="64"/>
      </patternFill>
    </fill>
    <fill>
      <patternFill patternType="solid">
        <fgColor theme="1" tint="0.499984740745262"/>
        <bgColor indexed="64"/>
      </patternFill>
    </fill>
    <fill>
      <patternFill patternType="solid">
        <fgColor rgb="FFFFFF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7">
    <xf numFmtId="0" fontId="0" fillId="0" borderId="0" xfId="0"/>
    <xf numFmtId="0" fontId="0" fillId="0" borderId="0" xfId="0" pivotButton="1"/>
    <xf numFmtId="0" fontId="0" fillId="0" borderId="0" xfId="0" applyAlignment="1">
      <alignment horizontal="left"/>
    </xf>
    <xf numFmtId="0" fontId="18" fillId="0" borderId="0" xfId="0" applyFont="1" applyAlignment="1">
      <alignment horizontal="center"/>
    </xf>
    <xf numFmtId="0" fontId="18" fillId="0" borderId="0" xfId="0" applyFont="1"/>
    <xf numFmtId="164" fontId="0" fillId="0" borderId="0" xfId="0" applyNumberFormat="1"/>
    <xf numFmtId="164" fontId="18" fillId="0" borderId="0" xfId="0" applyNumberFormat="1" applyFont="1"/>
    <xf numFmtId="165" fontId="0" fillId="0" borderId="0" xfId="0" pivotButton="1" applyNumberFormat="1"/>
    <xf numFmtId="165" fontId="0" fillId="0" borderId="0" xfId="0" applyNumberFormat="1"/>
    <xf numFmtId="0" fontId="0" fillId="33" borderId="0" xfId="0" applyFill="1"/>
    <xf numFmtId="164" fontId="0" fillId="33" borderId="0" xfId="0" applyNumberFormat="1" applyFill="1"/>
    <xf numFmtId="165" fontId="19" fillId="36" borderId="0" xfId="0" applyNumberFormat="1" applyFont="1" applyFill="1"/>
    <xf numFmtId="165" fontId="20" fillId="36" borderId="0" xfId="0" applyNumberFormat="1" applyFont="1" applyFill="1"/>
    <xf numFmtId="0" fontId="0" fillId="35" borderId="0" xfId="0" applyFill="1" applyAlignment="1">
      <alignment horizontal="center"/>
    </xf>
    <xf numFmtId="0" fontId="0" fillId="34" borderId="0" xfId="0" applyFill="1"/>
    <xf numFmtId="164" fontId="0" fillId="34" borderId="0" xfId="0" applyNumberFormat="1" applyFill="1"/>
    <xf numFmtId="0" fontId="18" fillId="0" borderId="0" xfId="0" applyFont="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6">
    <dxf>
      <numFmt numFmtId="164" formatCode="mmm/yyyy"/>
      <fill>
        <patternFill patternType="solid">
          <fgColor indexed="64"/>
          <bgColor theme="1"/>
        </patternFill>
      </fill>
    </dxf>
    <dxf>
      <fill>
        <patternFill patternType="solid">
          <fgColor indexed="64"/>
          <bgColor theme="1"/>
        </patternFill>
      </fill>
    </dxf>
    <dxf>
      <border diagonalUp="0" diagonalDown="0">
        <left style="medium">
          <color rgb="FFFF0000"/>
        </left>
        <right style="medium">
          <color rgb="FFFF0000"/>
        </right>
        <top style="medium">
          <color rgb="FFFF0000"/>
        </top>
        <bottom style="medium">
          <color rgb="FFFF0000"/>
        </bottom>
      </border>
    </dxf>
    <dxf>
      <fill>
        <patternFill patternType="solid">
          <fgColor indexed="64"/>
          <bgColor theme="1"/>
        </patternFill>
      </fill>
    </dxf>
    <dxf>
      <fill>
        <patternFill patternType="solid">
          <fgColor indexed="64"/>
          <bgColor theme="1" tint="0.499984740745262"/>
        </patternFill>
      </fill>
    </dxf>
    <dxf>
      <numFmt numFmtId="164" formatCode="mmm/yyyy"/>
    </dxf>
    <dxf>
      <numFmt numFmtId="165" formatCode="_(* #,###,,&quot;M&quot;_);_(*(#,###\);_(* &quot;-&quot;??_);_(@_)"/>
    </dxf>
    <dxf>
      <numFmt numFmtId="165" formatCode="_(* #,###,,&quot;M&quot;_);_(*(#,###\);_(* &quot;-&quot;??_);_(@_)"/>
    </dxf>
    <dxf>
      <numFmt numFmtId="165" formatCode="_(* #,###,,&quot;M&quot;_);_(*(#,###\);_(* &quot;-&quot;??_);_(@_)"/>
    </dxf>
    <dxf>
      <numFmt numFmtId="164" formatCode="mmm/yyyy"/>
    </dxf>
    <dxf>
      <numFmt numFmtId="165" formatCode="_(* #,###,,&quot;M&quot;_);_(*(#,###\);_(* &quot;-&quot;??_);_(@_)"/>
    </dxf>
    <dxf>
      <numFmt numFmtId="165" formatCode="_(* #,###,,&quot;M&quot;_);_(*(#,###\);_(* &quot;-&quot;??_);_(@_)"/>
    </dxf>
    <dxf>
      <numFmt numFmtId="164" formatCode="mmm/yyyy"/>
    </dxf>
    <dxf>
      <numFmt numFmtId="165" formatCode="_(* #,###,,&quot;M&quot;_);_(*(#,###\);_(* &quot;-&quot;??_);_(@_)"/>
    </dxf>
    <dxf>
      <numFmt numFmtId="165" formatCode="_(* #,###,,&quot;M&quot;_);_(*(#,###\);_(* &quot;-&quot;??_);_(@_)"/>
    </dxf>
    <dxf>
      <numFmt numFmtId="165" formatCode="_(* #,###,,&quot;M&quot;_);_(*(#,###\);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powerPivotData" Target="model/item.data"/><Relationship Id="rId26" Type="http://schemas.openxmlformats.org/officeDocument/2006/relationships/customXml" Target="../customXml/item7.xml"/><Relationship Id="rId21" Type="http://schemas.openxmlformats.org/officeDocument/2006/relationships/customXml" Target="../customXml/item2.xml"/><Relationship Id="rId34" Type="http://schemas.openxmlformats.org/officeDocument/2006/relationships/customXml" Target="../customXml/item15.xml"/><Relationship Id="rId7" Type="http://schemas.openxmlformats.org/officeDocument/2006/relationships/pivotCacheDefinition" Target="pivotCache/pivotCacheDefinition5.xml"/><Relationship Id="rId12" Type="http://schemas.microsoft.com/office/2007/relationships/slicerCache" Target="slicerCaches/slicerCache2.xml"/><Relationship Id="rId17" Type="http://schemas.openxmlformats.org/officeDocument/2006/relationships/sharedStrings" Target="sharedString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1.xml"/><Relationship Id="rId29" Type="http://schemas.openxmlformats.org/officeDocument/2006/relationships/customXml" Target="../customXml/item10.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1.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5" Type="http://schemas.openxmlformats.org/officeDocument/2006/relationships/pivotCacheDefinition" Target="pivotCache/pivotCacheDefinition3.xml"/><Relationship Id="rId15" Type="http://schemas.openxmlformats.org/officeDocument/2006/relationships/connections" Target="connections.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8.xml"/><Relationship Id="rId19" Type="http://schemas.openxmlformats.org/officeDocument/2006/relationships/calcChain" Target="calcChain.xml"/><Relationship Id="rId31" Type="http://schemas.openxmlformats.org/officeDocument/2006/relationships/customXml" Target="../customXml/item12.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theme" Target="theme/theme1.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loan analysis Dashboard.xlsx]Sheet1!PivotTable6</c:name>
    <c:fmtId val="18"/>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Payment Status</a:t>
            </a:r>
          </a:p>
        </c:rich>
      </c:tx>
      <c:layout>
        <c:manualLayout>
          <c:xMode val="edge"/>
          <c:yMode val="edge"/>
          <c:x val="0.36692787086012507"/>
          <c:y val="4.0569526210758836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pivotFmt>
      <c:pivotFmt>
        <c:idx val="4"/>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Sheet1!$I$3</c:f>
              <c:strCache>
                <c:ptCount val="1"/>
                <c:pt idx="0">
                  <c:v>Total</c:v>
                </c:pt>
              </c:strCache>
            </c:strRef>
          </c:tx>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extLst>
              <c:ext xmlns:c16="http://schemas.microsoft.com/office/drawing/2014/chart" uri="{C3380CC4-5D6E-409C-BE32-E72D297353CC}">
                <c16:uniqueId val="{00000001-0A8A-4078-83F7-C7DF05202D0D}"/>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sp3d/>
            </c:spPr>
            <c:extLst>
              <c:ext xmlns:c16="http://schemas.microsoft.com/office/drawing/2014/chart" uri="{C3380CC4-5D6E-409C-BE32-E72D297353CC}">
                <c16:uniqueId val="{00000003-A6EA-460F-A510-4B92CD3A9E28}"/>
              </c:ext>
            </c:extLst>
          </c:dPt>
          <c:dPt>
            <c:idx val="2"/>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extLst>
              <c:ext xmlns:c16="http://schemas.microsoft.com/office/drawing/2014/chart" uri="{C3380CC4-5D6E-409C-BE32-E72D297353CC}">
                <c16:uniqueId val="{00000005-A6EA-460F-A510-4B92CD3A9E2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Sheet1!$H$4:$H$6</c:f>
              <c:strCache>
                <c:ptCount val="3"/>
                <c:pt idx="0">
                  <c:v>Not Verified</c:v>
                </c:pt>
                <c:pt idx="1">
                  <c:v>Source Verified</c:v>
                </c:pt>
                <c:pt idx="2">
                  <c:v>Verified</c:v>
                </c:pt>
              </c:strCache>
            </c:strRef>
          </c:cat>
          <c:val>
            <c:numRef>
              <c:f>Sheet1!$I$4:$I$6</c:f>
              <c:numCache>
                <c:formatCode>_(* #,###,,"M"_);_(*(#,###\);_(* "-"??_);_(@_)</c:formatCode>
                <c:ptCount val="3"/>
                <c:pt idx="0">
                  <c:v>153541418.21059889</c:v>
                </c:pt>
                <c:pt idx="1">
                  <c:v>109270668.20195204</c:v>
                </c:pt>
                <c:pt idx="2">
                  <c:v>219892307.51083657</c:v>
                </c:pt>
              </c:numCache>
            </c:numRef>
          </c:val>
          <c:extLst>
            <c:ext xmlns:c16="http://schemas.microsoft.com/office/drawing/2014/chart" uri="{C3380CC4-5D6E-409C-BE32-E72D297353CC}">
              <c16:uniqueId val="{00000006-6A6A-48CA-A951-601FDB0FCACD}"/>
            </c:ext>
          </c:extLst>
        </c:ser>
        <c:dLbls>
          <c:dLblPos val="out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8575" cap="flat" cmpd="sng" algn="ctr">
      <a:solidFill>
        <a:srgbClr val="FF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loan analysis Dashboard.xlsx]Sheet1!PivotTable11</c:name>
    <c:fmtId val="8"/>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baseline="0"/>
              <a:t>Year Wise Total Loan</a:t>
            </a:r>
          </a:p>
        </c:rich>
      </c:tx>
      <c:layout>
        <c:manualLayout>
          <c:xMode val="edge"/>
          <c:yMode val="edge"/>
          <c:x val="0.31860906500889169"/>
          <c:y val="3.7073675123564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none"/>
        </c:marker>
      </c:pivotFmt>
    </c:pivotFmts>
    <c:plotArea>
      <c:layout/>
      <c:lineChart>
        <c:grouping val="standard"/>
        <c:varyColors val="0"/>
        <c:ser>
          <c:idx val="0"/>
          <c:order val="0"/>
          <c:tx>
            <c:strRef>
              <c:f>Sheet1!$B$3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Sheet1!$A$4:$A$9</c:f>
              <c:strCache>
                <c:ptCount val="5"/>
                <c:pt idx="0">
                  <c:v>2007</c:v>
                </c:pt>
                <c:pt idx="1">
                  <c:v>2008</c:v>
                </c:pt>
                <c:pt idx="2">
                  <c:v>2009</c:v>
                </c:pt>
                <c:pt idx="3">
                  <c:v>2010</c:v>
                </c:pt>
                <c:pt idx="4">
                  <c:v>2011</c:v>
                </c:pt>
              </c:strCache>
            </c:strRef>
          </c:cat>
          <c:val>
            <c:numRef>
              <c:f>Sheet1!$B$4:$B$9</c:f>
              <c:numCache>
                <c:formatCode>_(* #,###,,"M"_);_(*(#,###\);_(* "-"??_);_(@_)</c:formatCode>
                <c:ptCount val="5"/>
                <c:pt idx="0">
                  <c:v>2219275</c:v>
                </c:pt>
                <c:pt idx="1">
                  <c:v>14390275</c:v>
                </c:pt>
                <c:pt idx="2">
                  <c:v>46436325</c:v>
                </c:pt>
                <c:pt idx="3">
                  <c:v>122050200</c:v>
                </c:pt>
                <c:pt idx="4">
                  <c:v>260506575</c:v>
                </c:pt>
              </c:numCache>
            </c:numRef>
          </c:val>
          <c:smooth val="0"/>
          <c:extLst>
            <c:ext xmlns:c16="http://schemas.microsoft.com/office/drawing/2014/chart" uri="{C3380CC4-5D6E-409C-BE32-E72D297353CC}">
              <c16:uniqueId val="{00000001-C538-4BE7-BD30-DC2F2870A63A}"/>
            </c:ext>
          </c:extLst>
        </c:ser>
        <c:dLbls>
          <c:dLblPos val="t"/>
          <c:showLegendKey val="0"/>
          <c:showVal val="1"/>
          <c:showCatName val="0"/>
          <c:showSerName val="0"/>
          <c:showPercent val="0"/>
          <c:showBubbleSize val="0"/>
        </c:dLbls>
        <c:smooth val="0"/>
        <c:axId val="1236472943"/>
        <c:axId val="1145381471"/>
      </c:lineChart>
      <c:catAx>
        <c:axId val="1236472943"/>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5381471"/>
        <c:crosses val="autoZero"/>
        <c:auto val="1"/>
        <c:lblAlgn val="ctr"/>
        <c:lblOffset val="100"/>
        <c:noMultiLvlLbl val="0"/>
      </c:catAx>
      <c:valAx>
        <c:axId val="1145381471"/>
        <c:scaling>
          <c:orientation val="minMax"/>
        </c:scaling>
        <c:delete val="1"/>
        <c:axPos val="l"/>
        <c:numFmt formatCode="_(* #,###,,&quot;M&quot;_);_(*(#,###\);_(* &quot;-&quot;??_);_(@_)" sourceLinked="1"/>
        <c:majorTickMark val="out"/>
        <c:minorTickMark val="none"/>
        <c:tickLblPos val="nextTo"/>
        <c:crossAx val="12364729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8575" cap="flat" cmpd="sng" algn="ctr">
      <a:solidFill>
        <a:srgbClr val="FF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loan analysis Dashboard.xlsx]Sheet1!PivotTable3</c:name>
    <c:fmtId val="32"/>
  </c:pivotSource>
  <c:chart>
    <c:autoTitleDeleted val="0"/>
    <c:pivotFmts>
      <c:pivotFmt>
        <c:idx val="0"/>
      </c:pivotFmt>
      <c:pivotFmt>
        <c:idx val="1"/>
      </c:pivotFmt>
      <c:pivotFmt>
        <c:idx val="2"/>
      </c:pivotFmt>
      <c:pivotFmt>
        <c:idx val="3"/>
      </c:pivotFmt>
      <c:pivotFmt>
        <c:idx val="4"/>
      </c:pivotFmt>
      <c:pivotFmt>
        <c:idx val="5"/>
      </c:pivotFmt>
      <c:pivotFmt>
        <c:idx val="6"/>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Sheet1!$T$4:$T$5</c:f>
              <c:strCache>
                <c:ptCount val="1"/>
                <c:pt idx="0">
                  <c:v>A</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invertIfNegative val="0"/>
          <c:cat>
            <c:strRef>
              <c:f>Sheet1!$S$6:$S$41</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Sheet1!$T$6:$T$41</c:f>
              <c:numCache>
                <c:formatCode>_(* #,###,,"M"_);_(*(#,###\);_(* "-"??_);_(@_)</c:formatCode>
                <c:ptCount val="35"/>
                <c:pt idx="0">
                  <c:v>11365196</c:v>
                </c:pt>
                <c:pt idx="1">
                  <c:v>14004780</c:v>
                </c:pt>
                <c:pt idx="2">
                  <c:v>19543922</c:v>
                </c:pt>
                <c:pt idx="3">
                  <c:v>34557156</c:v>
                </c:pt>
                <c:pt idx="4">
                  <c:v>35303045</c:v>
                </c:pt>
              </c:numCache>
            </c:numRef>
          </c:val>
          <c:extLst>
            <c:ext xmlns:c16="http://schemas.microsoft.com/office/drawing/2014/chart" uri="{C3380CC4-5D6E-409C-BE32-E72D297353CC}">
              <c16:uniqueId val="{00000009-9668-4180-A977-90DA5164AC3F}"/>
            </c:ext>
          </c:extLst>
        </c:ser>
        <c:ser>
          <c:idx val="1"/>
          <c:order val="1"/>
          <c:tx>
            <c:strRef>
              <c:f>Sheet1!$U$4:$U$5</c:f>
              <c:strCache>
                <c:ptCount val="1"/>
                <c:pt idx="0">
                  <c:v>B</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invertIfNegative val="0"/>
          <c:cat>
            <c:strRef>
              <c:f>Sheet1!$S$6:$S$41</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Sheet1!$U$6:$U$41</c:f>
              <c:numCache>
                <c:formatCode>_(* #,###,,"M"_);_(*(#,###\);_(* "-"??_);_(@_)</c:formatCode>
                <c:ptCount val="35"/>
                <c:pt idx="5">
                  <c:v>21842079</c:v>
                </c:pt>
                <c:pt idx="6">
                  <c:v>26478439</c:v>
                </c:pt>
                <c:pt idx="7">
                  <c:v>39723554</c:v>
                </c:pt>
                <c:pt idx="8">
                  <c:v>35405811</c:v>
                </c:pt>
                <c:pt idx="9">
                  <c:v>37858666</c:v>
                </c:pt>
              </c:numCache>
            </c:numRef>
          </c:val>
          <c:extLst>
            <c:ext xmlns:c16="http://schemas.microsoft.com/office/drawing/2014/chart" uri="{C3380CC4-5D6E-409C-BE32-E72D297353CC}">
              <c16:uniqueId val="{00000000-E36F-4FF4-8660-2EBC5EE93AE8}"/>
            </c:ext>
          </c:extLst>
        </c:ser>
        <c:ser>
          <c:idx val="2"/>
          <c:order val="2"/>
          <c:tx>
            <c:strRef>
              <c:f>Sheet1!$V$4:$V$5</c:f>
              <c:strCache>
                <c:ptCount val="1"/>
                <c:pt idx="0">
                  <c:v>C</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sp3d/>
          </c:spPr>
          <c:invertIfNegative val="0"/>
          <c:cat>
            <c:strRef>
              <c:f>Sheet1!$S$6:$S$41</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Sheet1!$V$6:$V$41</c:f>
              <c:numCache>
                <c:formatCode>_(* #,###,,"M"_);_(*(#,###\);_(* "-"??_);_(@_)</c:formatCode>
                <c:ptCount val="35"/>
                <c:pt idx="10">
                  <c:v>29384926</c:v>
                </c:pt>
                <c:pt idx="11">
                  <c:v>27321114</c:v>
                </c:pt>
                <c:pt idx="12">
                  <c:v>20531370</c:v>
                </c:pt>
                <c:pt idx="13">
                  <c:v>16867691</c:v>
                </c:pt>
                <c:pt idx="14">
                  <c:v>16015609</c:v>
                </c:pt>
              </c:numCache>
            </c:numRef>
          </c:val>
          <c:extLst>
            <c:ext xmlns:c16="http://schemas.microsoft.com/office/drawing/2014/chart" uri="{C3380CC4-5D6E-409C-BE32-E72D297353CC}">
              <c16:uniqueId val="{00000001-E36F-4FF4-8660-2EBC5EE93AE8}"/>
            </c:ext>
          </c:extLst>
        </c:ser>
        <c:ser>
          <c:idx val="3"/>
          <c:order val="3"/>
          <c:tx>
            <c:strRef>
              <c:f>Sheet1!$W$4:$W$5</c:f>
              <c:strCache>
                <c:ptCount val="1"/>
                <c:pt idx="0">
                  <c:v>D</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sp3d/>
          </c:spPr>
          <c:invertIfNegative val="0"/>
          <c:cat>
            <c:strRef>
              <c:f>Sheet1!$S$6:$S$41</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Sheet1!$W$6:$W$41</c:f>
              <c:numCache>
                <c:formatCode>_(* #,###,,"M"_);_(*(#,###\);_(* "-"??_);_(@_)</c:formatCode>
                <c:ptCount val="35"/>
                <c:pt idx="15">
                  <c:v>12130255</c:v>
                </c:pt>
                <c:pt idx="16">
                  <c:v>18570972</c:v>
                </c:pt>
                <c:pt idx="17">
                  <c:v>16793781</c:v>
                </c:pt>
                <c:pt idx="18">
                  <c:v>13742947</c:v>
                </c:pt>
                <c:pt idx="19">
                  <c:v>13252474</c:v>
                </c:pt>
              </c:numCache>
            </c:numRef>
          </c:val>
          <c:extLst>
            <c:ext xmlns:c16="http://schemas.microsoft.com/office/drawing/2014/chart" uri="{C3380CC4-5D6E-409C-BE32-E72D297353CC}">
              <c16:uniqueId val="{00000002-E36F-4FF4-8660-2EBC5EE93AE8}"/>
            </c:ext>
          </c:extLst>
        </c:ser>
        <c:ser>
          <c:idx val="4"/>
          <c:order val="4"/>
          <c:tx>
            <c:strRef>
              <c:f>Sheet1!$X$4:$X$5</c:f>
              <c:strCache>
                <c:ptCount val="1"/>
                <c:pt idx="0">
                  <c:v>E</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invertIfNegative val="0"/>
          <c:cat>
            <c:strRef>
              <c:f>Sheet1!$S$6:$S$41</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Sheet1!$X$6:$X$41</c:f>
              <c:numCache>
                <c:formatCode>_(* #,###,,"M"_);_(*(#,###\);_(* "-"??_);_(@_)</c:formatCode>
                <c:ptCount val="35"/>
                <c:pt idx="20">
                  <c:v>11132588</c:v>
                </c:pt>
                <c:pt idx="21">
                  <c:v>10242033</c:v>
                </c:pt>
                <c:pt idx="22">
                  <c:v>9039059</c:v>
                </c:pt>
                <c:pt idx="23">
                  <c:v>7990991</c:v>
                </c:pt>
                <c:pt idx="24">
                  <c:v>7669868</c:v>
                </c:pt>
              </c:numCache>
            </c:numRef>
          </c:val>
          <c:extLst>
            <c:ext xmlns:c16="http://schemas.microsoft.com/office/drawing/2014/chart" uri="{C3380CC4-5D6E-409C-BE32-E72D297353CC}">
              <c16:uniqueId val="{00000003-E36F-4FF4-8660-2EBC5EE93AE8}"/>
            </c:ext>
          </c:extLst>
        </c:ser>
        <c:ser>
          <c:idx val="5"/>
          <c:order val="5"/>
          <c:tx>
            <c:strRef>
              <c:f>Sheet1!$Y$4:$Y$5</c:f>
              <c:strCache>
                <c:ptCount val="1"/>
                <c:pt idx="0">
                  <c:v>F</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sp3d/>
          </c:spPr>
          <c:invertIfNegative val="0"/>
          <c:cat>
            <c:strRef>
              <c:f>Sheet1!$S$6:$S$41</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Sheet1!$Y$6:$Y$41</c:f>
              <c:numCache>
                <c:formatCode>_(* #,###,,"M"_);_(*(#,###\);_(* "-"??_);_(@_)</c:formatCode>
                <c:ptCount val="35"/>
                <c:pt idx="25">
                  <c:v>5840746</c:v>
                </c:pt>
                <c:pt idx="26">
                  <c:v>4528248</c:v>
                </c:pt>
                <c:pt idx="27">
                  <c:v>3175435</c:v>
                </c:pt>
                <c:pt idx="28">
                  <c:v>2551064</c:v>
                </c:pt>
                <c:pt idx="29">
                  <c:v>2187323</c:v>
                </c:pt>
              </c:numCache>
            </c:numRef>
          </c:val>
          <c:extLst>
            <c:ext xmlns:c16="http://schemas.microsoft.com/office/drawing/2014/chart" uri="{C3380CC4-5D6E-409C-BE32-E72D297353CC}">
              <c16:uniqueId val="{00000004-E36F-4FF4-8660-2EBC5EE93AE8}"/>
            </c:ext>
          </c:extLst>
        </c:ser>
        <c:ser>
          <c:idx val="6"/>
          <c:order val="6"/>
          <c:tx>
            <c:strRef>
              <c:f>Sheet1!$Z$4:$Z$5</c:f>
              <c:strCache>
                <c:ptCount val="1"/>
                <c:pt idx="0">
                  <c:v>G</c:v>
                </c:pt>
              </c:strCache>
            </c:strRef>
          </c:tx>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sp3d/>
          </c:spPr>
          <c:invertIfNegative val="0"/>
          <c:cat>
            <c:strRef>
              <c:f>Sheet1!$S$6:$S$41</c:f>
              <c:strCache>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Cache>
            </c:strRef>
          </c:cat>
          <c:val>
            <c:numRef>
              <c:f>Sheet1!$Z$6:$Z$41</c:f>
              <c:numCache>
                <c:formatCode>_(* #,###,,"M"_);_(*(#,###\);_(* "-"??_);_(@_)</c:formatCode>
                <c:ptCount val="35"/>
                <c:pt idx="30">
                  <c:v>1808763</c:v>
                </c:pt>
                <c:pt idx="31">
                  <c:v>1729627</c:v>
                </c:pt>
                <c:pt idx="32">
                  <c:v>832193</c:v>
                </c:pt>
                <c:pt idx="33">
                  <c:v>1390628</c:v>
                </c:pt>
                <c:pt idx="34">
                  <c:v>701515</c:v>
                </c:pt>
              </c:numCache>
            </c:numRef>
          </c:val>
          <c:extLst>
            <c:ext xmlns:c16="http://schemas.microsoft.com/office/drawing/2014/chart" uri="{C3380CC4-5D6E-409C-BE32-E72D297353CC}">
              <c16:uniqueId val="{00000005-E36F-4FF4-8660-2EBC5EE93AE8}"/>
            </c:ext>
          </c:extLst>
        </c:ser>
        <c:dLbls>
          <c:showLegendKey val="0"/>
          <c:showVal val="0"/>
          <c:showCatName val="0"/>
          <c:showSerName val="0"/>
          <c:showPercent val="0"/>
          <c:showBubbleSize val="0"/>
        </c:dLbls>
        <c:gapWidth val="150"/>
        <c:shape val="box"/>
        <c:axId val="1433688591"/>
        <c:axId val="1541807503"/>
        <c:axId val="0"/>
      </c:bar3DChart>
      <c:catAx>
        <c:axId val="1433688591"/>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41807503"/>
        <c:crosses val="autoZero"/>
        <c:auto val="1"/>
        <c:lblAlgn val="ctr"/>
        <c:lblOffset val="100"/>
        <c:noMultiLvlLbl val="0"/>
      </c:catAx>
      <c:valAx>
        <c:axId val="1541807503"/>
        <c:scaling>
          <c:orientation val="minMax"/>
        </c:scaling>
        <c:delete val="0"/>
        <c:axPos val="l"/>
        <c:numFmt formatCode="_(* #,###,,&quot;M&quot;_);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433688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8575" cap="flat" cmpd="sng" algn="ctr">
      <a:solidFill>
        <a:srgbClr val="FF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loan analysis Dashboard.xlsx]Sheet1!PivotTable2</c:name>
    <c:fmtId val="2"/>
  </c:pivotSource>
  <c:chart>
    <c:title>
      <c:overlay val="0"/>
      <c:spPr>
        <a:noFill/>
        <a:ln>
          <a:noFill/>
        </a:ln>
        <a:effectLst/>
      </c:spPr>
      <c:txPr>
        <a:bodyPr rot="0" spcFirstLastPara="1" vertOverflow="ellipsis" vert="horz" wrap="square" anchor="ctr" anchorCtr="1"/>
        <a:lstStyle/>
        <a:p>
          <a:pPr>
            <a:defRPr lang="en-US" sz="1080" b="0" i="0" u="none" strike="noStrike" kern="1200" spc="0" baseline="0">
              <a:solidFill>
                <a:schemeClr val="tx2"/>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dLbl>
          <c:idx val="0"/>
          <c:layout>
            <c:manualLayout>
              <c:x val="4.7340332458442692E-2"/>
              <c:y val="-4.2437781360066642E-17"/>
            </c:manualLayout>
          </c:layout>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4.7340332458442692E-2"/>
              <c:y val="-4.2437781360066642E-17"/>
            </c:manualLayout>
          </c:layout>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4.7340332458442692E-2"/>
              <c:y val="-4.2437781360066642E-17"/>
            </c:manualLayout>
          </c:layout>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8.2959310292676919E-2"/>
              <c:y val="0"/>
            </c:manualLayout>
          </c:layout>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0.26485658582374316"/>
              <c:y val="0"/>
            </c:manualLayout>
          </c:layout>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Sheet1!$E$13</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3-995D-4DA0-B599-9958F8FAFD59}"/>
              </c:ext>
            </c:extLst>
          </c:dPt>
          <c:dPt>
            <c:idx val="1"/>
            <c:invertIfNegative val="0"/>
            <c:bubble3D val="0"/>
            <c:extLst>
              <c:ext xmlns:c16="http://schemas.microsoft.com/office/drawing/2014/chart" uri="{C3380CC4-5D6E-409C-BE32-E72D297353CC}">
                <c16:uniqueId val="{00000002-995D-4DA0-B599-9958F8FAFD59}"/>
              </c:ext>
            </c:extLst>
          </c:dPt>
          <c:dPt>
            <c:idx val="2"/>
            <c:invertIfNegative val="0"/>
            <c:bubble3D val="0"/>
            <c:extLst>
              <c:ext xmlns:c16="http://schemas.microsoft.com/office/drawing/2014/chart" uri="{C3380CC4-5D6E-409C-BE32-E72D297353CC}">
                <c16:uniqueId val="{00000000-995D-4DA0-B599-9958F8FAFD59}"/>
              </c:ext>
            </c:extLst>
          </c:dPt>
          <c:dLbls>
            <c:dLbl>
              <c:idx val="0"/>
              <c:layout>
                <c:manualLayout>
                  <c:x val="0.26485658582374316"/>
                  <c:y val="0"/>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95D-4DA0-B599-9958F8FAFD59}"/>
                </c:ext>
              </c:extLst>
            </c:dLbl>
            <c:dLbl>
              <c:idx val="1"/>
              <c:layout>
                <c:manualLayout>
                  <c:x val="8.2959310292676919E-2"/>
                  <c:y val="0"/>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95D-4DA0-B599-9958F8FAFD59}"/>
                </c:ext>
              </c:extLst>
            </c:dLbl>
            <c:dLbl>
              <c:idx val="2"/>
              <c:layout>
                <c:manualLayout>
                  <c:x val="4.7340332458442692E-2"/>
                  <c:y val="-4.2437781360066642E-17"/>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95D-4DA0-B599-9958F8FAFD59}"/>
                </c:ext>
              </c:extLst>
            </c:dLbl>
            <c:spPr>
              <a:noFill/>
              <a:ln>
                <a:noFill/>
              </a:ln>
              <a:effectLst/>
            </c:spPr>
            <c:txPr>
              <a:bodyPr rot="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Sheet1!$D$14:$D$17</c:f>
              <c:strCache>
                <c:ptCount val="3"/>
                <c:pt idx="0">
                  <c:v>Fully Paid</c:v>
                </c:pt>
                <c:pt idx="1">
                  <c:v>Charged Off</c:v>
                </c:pt>
                <c:pt idx="2">
                  <c:v>Current</c:v>
                </c:pt>
              </c:strCache>
            </c:strRef>
          </c:cat>
          <c:val>
            <c:numRef>
              <c:f>Sheet1!$E$14:$E$17</c:f>
              <c:numCache>
                <c:formatCode>_(* #,###,,"M"_);_(*(#,###\);_(* "-"??_);_(@_)</c:formatCode>
                <c:ptCount val="3"/>
                <c:pt idx="0">
                  <c:v>358049725</c:v>
                </c:pt>
                <c:pt idx="1">
                  <c:v>68111375</c:v>
                </c:pt>
                <c:pt idx="2">
                  <c:v>19441550</c:v>
                </c:pt>
              </c:numCache>
            </c:numRef>
          </c:val>
          <c:extLst>
            <c:ext xmlns:c16="http://schemas.microsoft.com/office/drawing/2014/chart" uri="{C3380CC4-5D6E-409C-BE32-E72D297353CC}">
              <c16:uniqueId val="{00000001-995D-4DA0-B599-9958F8FAFD59}"/>
            </c:ext>
          </c:extLst>
        </c:ser>
        <c:dLbls>
          <c:dLblPos val="inEnd"/>
          <c:showLegendKey val="0"/>
          <c:showVal val="1"/>
          <c:showCatName val="0"/>
          <c:showSerName val="0"/>
          <c:showPercent val="0"/>
          <c:showBubbleSize val="0"/>
        </c:dLbls>
        <c:gapWidth val="150"/>
        <c:overlap val="100"/>
        <c:axId val="724581247"/>
        <c:axId val="1348216271"/>
      </c:barChart>
      <c:catAx>
        <c:axId val="72458124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0" i="0" u="none" strike="noStrike" kern="1200" baseline="0">
                <a:solidFill>
                  <a:schemeClr val="tx2"/>
                </a:solidFill>
                <a:latin typeface="+mn-lt"/>
                <a:ea typeface="+mn-ea"/>
                <a:cs typeface="+mn-cs"/>
              </a:defRPr>
            </a:pPr>
            <a:endParaRPr lang="en-US"/>
          </a:p>
        </c:txPr>
        <c:crossAx val="1348216271"/>
        <c:crosses val="autoZero"/>
        <c:auto val="1"/>
        <c:lblAlgn val="ctr"/>
        <c:lblOffset val="100"/>
        <c:noMultiLvlLbl val="0"/>
      </c:catAx>
      <c:valAx>
        <c:axId val="1348216271"/>
        <c:scaling>
          <c:orientation val="minMax"/>
        </c:scaling>
        <c:delete val="1"/>
        <c:axPos val="b"/>
        <c:numFmt formatCode="_(* #,###,,&quot;M&quot;_);_(*(#,###\);_(* &quot;-&quot;??_);_(@_)" sourceLinked="1"/>
        <c:majorTickMark val="none"/>
        <c:minorTickMark val="none"/>
        <c:tickLblPos val="nextTo"/>
        <c:crossAx val="7245812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38100" cap="flat" cmpd="sng" algn="ctr">
      <a:solidFill>
        <a:srgbClr val="C00000"/>
      </a:solidFill>
      <a:round/>
    </a:ln>
    <a:effectLst/>
  </c:spPr>
  <c:txPr>
    <a:bodyPr/>
    <a:lstStyle/>
    <a:p>
      <a:pPr>
        <a:defRPr lang="en-US" sz="900" b="0" i="0" u="none" strike="noStrike" kern="1200" baseline="0">
          <a:solidFill>
            <a:schemeClr val="tx2"/>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plotArea>
      <cx:plotAreaRegion>
        <cx:plotSurface>
          <cx:spPr>
            <a:solidFill>
              <a:schemeClr val="accent2">
                <a:lumMod val="75000"/>
              </a:schemeClr>
            </a:solidFill>
            <a:ln>
              <a:solidFill>
                <a:schemeClr val="tx1">
                  <a:alpha val="96000"/>
                </a:schemeClr>
              </a:solidFill>
            </a:ln>
          </cx:spPr>
        </cx:plotSurface>
        <cx:series layoutId="treemap" uniqueId="{62522F54-34DD-4A7A-84CE-69C5DE2682F0}">
          <cx:tx>
            <cx:txData>
              <cx:f>_xlchart.v1.2</cx:f>
              <cx:v>Last Date of Deposite</cx:v>
            </cx:txData>
          </cx:tx>
          <cx:dataLabels pos="ctr">
            <cx:visibility seriesName="0" categoryName="1" value="0"/>
          </cx:dataLabels>
          <cx:dataId val="0"/>
          <cx:layoutPr>
            <cx:parentLabelLayout val="overlapping"/>
          </cx:layoutPr>
        </cx:series>
      </cx:plotAreaRegion>
    </cx:plotArea>
  </cx:chart>
  <cx:spPr>
    <a:ln w="28575">
      <a:solidFill>
        <a:srgbClr val="FF0000"/>
      </a:solidFill>
    </a:ln>
  </cx:spPr>
</cx: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11">
  <cs:axisTitle>
    <cs:lnRef idx="0"/>
    <cs:fillRef idx="0"/>
    <cs:effectRef idx="0"/>
    <cs:fontRef idx="minor">
      <a:schemeClr val="dk1">
        <a:lumMod val="75000"/>
        <a:lumOff val="2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9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emf"/><Relationship Id="rId3" Type="http://schemas.microsoft.com/office/2014/relationships/chartEx" Target="../charts/chartEx1.xml"/><Relationship Id="rId7" Type="http://schemas.openxmlformats.org/officeDocument/2006/relationships/image" Target="../media/image3.png"/><Relationship Id="rId12" Type="http://schemas.openxmlformats.org/officeDocument/2006/relationships/chart" Target="../charts/chart4.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png"/><Relationship Id="rId11" Type="http://schemas.openxmlformats.org/officeDocument/2006/relationships/image" Target="../media/image7.png"/><Relationship Id="rId5" Type="http://schemas.openxmlformats.org/officeDocument/2006/relationships/image" Target="../media/image1.emf"/><Relationship Id="rId10" Type="http://schemas.openxmlformats.org/officeDocument/2006/relationships/image" Target="../media/image6.emf"/><Relationship Id="rId4" Type="http://schemas.openxmlformats.org/officeDocument/2006/relationships/chart" Target="../charts/chart3.xml"/><Relationship Id="rId9" Type="http://schemas.openxmlformats.org/officeDocument/2006/relationships/image" Target="../media/image5.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0.emf"/><Relationship Id="rId2" Type="http://schemas.openxmlformats.org/officeDocument/2006/relationships/image" Target="../media/image9.emf"/><Relationship Id="rId1"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xdr:twoCellAnchor>
    <xdr:from>
      <xdr:col>8</xdr:col>
      <xdr:colOff>255152</xdr:colOff>
      <xdr:row>4</xdr:row>
      <xdr:rowOff>190320</xdr:rowOff>
    </xdr:from>
    <xdr:to>
      <xdr:col>16</xdr:col>
      <xdr:colOff>290372</xdr:colOff>
      <xdr:row>17</xdr:row>
      <xdr:rowOff>123868</xdr:rowOff>
    </xdr:to>
    <xdr:graphicFrame macro="">
      <xdr:nvGraphicFramePr>
        <xdr:cNvPr id="5" name="Chart 4">
          <a:extLst>
            <a:ext uri="{FF2B5EF4-FFF2-40B4-BE49-F238E27FC236}">
              <a16:creationId xmlns:a16="http://schemas.microsoft.com/office/drawing/2014/main" id="{C1E252A4-8E1D-4FAB-9EAB-7E0A4FCFAA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264043</xdr:colOff>
      <xdr:row>5</xdr:row>
      <xdr:rowOff>1</xdr:rowOff>
    </xdr:from>
    <xdr:to>
      <xdr:col>8</xdr:col>
      <xdr:colOff>188285</xdr:colOff>
      <xdr:row>17</xdr:row>
      <xdr:rowOff>99681</xdr:rowOff>
    </xdr:to>
    <xdr:graphicFrame macro="">
      <xdr:nvGraphicFramePr>
        <xdr:cNvPr id="11" name="Chart 10">
          <a:extLst>
            <a:ext uri="{FF2B5EF4-FFF2-40B4-BE49-F238E27FC236}">
              <a16:creationId xmlns:a16="http://schemas.microsoft.com/office/drawing/2014/main" id="{54FAC0D2-9D98-4DD6-900C-69D3AEF377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343209</xdr:colOff>
      <xdr:row>17</xdr:row>
      <xdr:rowOff>166134</xdr:rowOff>
    </xdr:from>
    <xdr:to>
      <xdr:col>18</xdr:col>
      <xdr:colOff>2984500</xdr:colOff>
      <xdr:row>39</xdr:row>
      <xdr:rowOff>118877</xdr:rowOff>
    </xdr:to>
    <mc:AlternateContent xmlns:mc="http://schemas.openxmlformats.org/markup-compatibility/2006">
      <mc:Choice xmlns:cx1="http://schemas.microsoft.com/office/drawing/2015/9/8/chartex" Requires="cx1">
        <xdr:graphicFrame macro="">
          <xdr:nvGraphicFramePr>
            <xdr:cNvPr id="14" name="Chart 13">
              <a:extLst>
                <a:ext uri="{FF2B5EF4-FFF2-40B4-BE49-F238E27FC236}">
                  <a16:creationId xmlns:a16="http://schemas.microsoft.com/office/drawing/2014/main" id="{59384924-3436-41AE-99D0-75CA893FCAF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048809" y="4357134"/>
              <a:ext cx="6994216" cy="414374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275993</xdr:colOff>
      <xdr:row>17</xdr:row>
      <xdr:rowOff>177210</xdr:rowOff>
    </xdr:from>
    <xdr:to>
      <xdr:col>11</xdr:col>
      <xdr:colOff>282692</xdr:colOff>
      <xdr:row>39</xdr:row>
      <xdr:rowOff>117893</xdr:rowOff>
    </xdr:to>
    <xdr:graphicFrame macro="">
      <xdr:nvGraphicFramePr>
        <xdr:cNvPr id="16" name="Chart 15">
          <a:extLst>
            <a:ext uri="{FF2B5EF4-FFF2-40B4-BE49-F238E27FC236}">
              <a16:creationId xmlns:a16="http://schemas.microsoft.com/office/drawing/2014/main" id="{83945745-4CCA-4875-BE9B-24D6321060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85618</xdr:colOff>
      <xdr:row>0</xdr:row>
      <xdr:rowOff>181939</xdr:rowOff>
    </xdr:from>
    <xdr:to>
      <xdr:col>11</xdr:col>
      <xdr:colOff>32107</xdr:colOff>
      <xdr:row>4</xdr:row>
      <xdr:rowOff>74917</xdr:rowOff>
    </xdr:to>
    <xdr:sp macro="" textlink="">
      <xdr:nvSpPr>
        <xdr:cNvPr id="26" name="TextBox 25">
          <a:extLst>
            <a:ext uri="{FF2B5EF4-FFF2-40B4-BE49-F238E27FC236}">
              <a16:creationId xmlns:a16="http://schemas.microsoft.com/office/drawing/2014/main" id="{1E073954-A988-44B3-A30F-A6C097EB13D7}"/>
            </a:ext>
          </a:extLst>
        </xdr:cNvPr>
        <xdr:cNvSpPr txBox="1"/>
      </xdr:nvSpPr>
      <xdr:spPr>
        <a:xfrm>
          <a:off x="1305674" y="181939"/>
          <a:ext cx="5436742" cy="6635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rtl="0" eaLnBrk="1" fontAlgn="auto" latinLnBrk="0" hangingPunct="1">
            <a:lnSpc>
              <a:spcPct val="100000"/>
            </a:lnSpc>
            <a:spcBef>
              <a:spcPts val="0"/>
            </a:spcBef>
            <a:spcAft>
              <a:spcPts val="0"/>
            </a:spcAft>
            <a:buClrTx/>
            <a:buSzTx/>
            <a:buFontTx/>
            <a:buNone/>
            <a:tabLst/>
            <a:defRPr/>
          </a:pPr>
          <a:r>
            <a:rPr lang="en-AU" sz="3200" b="1" i="0" baseline="0">
              <a:solidFill>
                <a:schemeClr val="accent1"/>
              </a:solidFill>
              <a:effectLst/>
              <a:latin typeface="+mn-lt"/>
              <a:ea typeface="+mn-ea"/>
              <a:cs typeface="+mn-cs"/>
            </a:rPr>
            <a:t>Loan Stats of Customers</a:t>
          </a:r>
          <a:endParaRPr lang="en-US" sz="3200">
            <a:solidFill>
              <a:schemeClr val="accent1"/>
            </a:solidFill>
            <a:effectLst/>
          </a:endParaRPr>
        </a:p>
      </xdr:txBody>
    </xdr:sp>
    <xdr:clientData/>
  </xdr:twoCellAnchor>
  <xdr:twoCellAnchor>
    <xdr:from>
      <xdr:col>17</xdr:col>
      <xdr:colOff>738454</xdr:colOff>
      <xdr:row>0</xdr:row>
      <xdr:rowOff>44633</xdr:rowOff>
    </xdr:from>
    <xdr:to>
      <xdr:col>18</xdr:col>
      <xdr:colOff>1873225</xdr:colOff>
      <xdr:row>4</xdr:row>
      <xdr:rowOff>131750</xdr:rowOff>
    </xdr:to>
    <xdr:grpSp>
      <xdr:nvGrpSpPr>
        <xdr:cNvPr id="6" name="Group 5">
          <a:extLst>
            <a:ext uri="{FF2B5EF4-FFF2-40B4-BE49-F238E27FC236}">
              <a16:creationId xmlns:a16="http://schemas.microsoft.com/office/drawing/2014/main" id="{F5E27FAD-2481-3234-C35A-010EB12A1AE5}"/>
            </a:ext>
          </a:extLst>
        </xdr:cNvPr>
        <xdr:cNvGrpSpPr/>
      </xdr:nvGrpSpPr>
      <xdr:grpSpPr>
        <a:xfrm>
          <a:off x="11177854" y="44633"/>
          <a:ext cx="2153946" cy="849117"/>
          <a:chOff x="15626954" y="278598"/>
          <a:chExt cx="2152742" cy="858139"/>
        </a:xfrm>
      </xdr:grpSpPr>
      <mc:AlternateContent xmlns:mc="http://schemas.openxmlformats.org/markup-compatibility/2006" xmlns:a14="http://schemas.microsoft.com/office/drawing/2010/main">
        <mc:Choice Requires="a14">
          <xdr:pic>
            <xdr:nvPicPr>
              <xdr:cNvPr id="29" name="Picture 28">
                <a:extLst>
                  <a:ext uri="{FF2B5EF4-FFF2-40B4-BE49-F238E27FC236}">
                    <a16:creationId xmlns:a16="http://schemas.microsoft.com/office/drawing/2014/main" id="{1B628E2D-92EB-43A0-ABEF-601FCBD7FCBD}"/>
                  </a:ext>
                </a:extLst>
              </xdr:cNvPr>
              <xdr:cNvPicPr>
                <a:picLocks noChangeAspect="1" noChangeArrowheads="1"/>
                <a:extLst>
                  <a:ext uri="{84589F7E-364E-4C9E-8A38-B11213B215E9}">
                    <a14:cameraTool cellRange="$AJ$50" spid="_x0000_s1137"/>
                  </a:ext>
                </a:extLst>
              </xdr:cNvPicPr>
            </xdr:nvPicPr>
            <xdr:blipFill>
              <a:blip xmlns:r="http://schemas.openxmlformats.org/officeDocument/2006/relationships" r:embed="rId5"/>
              <a:srcRect/>
              <a:stretch>
                <a:fillRect/>
              </a:stretch>
            </xdr:blipFill>
            <xdr:spPr bwMode="auto">
              <a:xfrm>
                <a:off x="16493304" y="695522"/>
                <a:ext cx="1286392" cy="424854"/>
              </a:xfrm>
              <a:prstGeom prst="rect">
                <a:avLst/>
              </a:prstGeom>
              <a:noFill/>
              <a:extLst>
                <a:ext uri="{909E8E84-426E-40DD-AFC4-6F175D3DCCD1}">
                  <a14:hiddenFill>
                    <a:solidFill>
                      <a:srgbClr val="FFFFFF"/>
                    </a:solidFill>
                  </a14:hiddenFill>
                </a:ext>
              </a:extLst>
            </xdr:spPr>
          </xdr:pic>
        </mc:Choice>
        <mc:Fallback xmlns=""/>
      </mc:AlternateContent>
      <xdr:sp macro="" textlink="">
        <xdr:nvSpPr>
          <xdr:cNvPr id="31" name="TextBox 30">
            <a:extLst>
              <a:ext uri="{FF2B5EF4-FFF2-40B4-BE49-F238E27FC236}">
                <a16:creationId xmlns:a16="http://schemas.microsoft.com/office/drawing/2014/main" id="{DE830234-CE9E-4031-A9B1-ED36CC40C2F4}"/>
              </a:ext>
            </a:extLst>
          </xdr:cNvPr>
          <xdr:cNvSpPr txBox="1"/>
        </xdr:nvSpPr>
        <xdr:spPr>
          <a:xfrm>
            <a:off x="16475062" y="331597"/>
            <a:ext cx="1245713" cy="35540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t>Total Payment</a:t>
            </a:r>
          </a:p>
        </xdr:txBody>
      </xdr:sp>
      <xdr:grpSp>
        <xdr:nvGrpSpPr>
          <xdr:cNvPr id="4" name="Group 3">
            <a:extLst>
              <a:ext uri="{FF2B5EF4-FFF2-40B4-BE49-F238E27FC236}">
                <a16:creationId xmlns:a16="http://schemas.microsoft.com/office/drawing/2014/main" id="{B0255CB4-D363-C481-D181-121A5DC94392}"/>
              </a:ext>
            </a:extLst>
          </xdr:cNvPr>
          <xdr:cNvGrpSpPr/>
        </xdr:nvGrpSpPr>
        <xdr:grpSpPr>
          <a:xfrm>
            <a:off x="15626954" y="278598"/>
            <a:ext cx="963763" cy="858139"/>
            <a:chOff x="14927461" y="1856176"/>
            <a:chExt cx="963763" cy="858139"/>
          </a:xfrm>
        </xdr:grpSpPr>
        <xdr:sp macro="" textlink="">
          <xdr:nvSpPr>
            <xdr:cNvPr id="3" name="Rectangle: Rounded Corners 2">
              <a:extLst>
                <a:ext uri="{FF2B5EF4-FFF2-40B4-BE49-F238E27FC236}">
                  <a16:creationId xmlns:a16="http://schemas.microsoft.com/office/drawing/2014/main" id="{18BB218C-C127-CE82-7CF3-3466CAD25EC5}"/>
                </a:ext>
              </a:extLst>
            </xdr:cNvPr>
            <xdr:cNvSpPr/>
          </xdr:nvSpPr>
          <xdr:spPr>
            <a:xfrm>
              <a:off x="14927461" y="1865059"/>
              <a:ext cx="963763" cy="845932"/>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32" name="Picture 31" descr="Payment Icon, Transparent Payment.PNG Images &amp; Vector - FreeIconsPNG">
              <a:extLst>
                <a:ext uri="{FF2B5EF4-FFF2-40B4-BE49-F238E27FC236}">
                  <a16:creationId xmlns:a16="http://schemas.microsoft.com/office/drawing/2014/main" id="{05395CB0-B99F-499A-8B5E-5D1AADD01DFC}"/>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5029877" y="1856176"/>
              <a:ext cx="800100" cy="858139"/>
            </a:xfrm>
            <a:prstGeom prst="rect">
              <a:avLst/>
            </a:prstGeom>
            <a:noFill/>
            <a:extLst>
              <a:ext uri="{909E8E84-426E-40DD-AFC4-6F175D3DCCD1}">
                <a14:hiddenFill xmlns:a14="http://schemas.microsoft.com/office/drawing/2010/main">
                  <a:solidFill>
                    <a:srgbClr val="FFFFFF"/>
                  </a:solidFill>
                </a14:hiddenFill>
              </a:ext>
            </a:extLst>
          </xdr:spPr>
        </xdr:pic>
      </xdr:grpSp>
    </xdr:grpSp>
    <xdr:clientData/>
  </xdr:twoCellAnchor>
  <xdr:twoCellAnchor>
    <xdr:from>
      <xdr:col>0</xdr:col>
      <xdr:colOff>417388</xdr:colOff>
      <xdr:row>0</xdr:row>
      <xdr:rowOff>64214</xdr:rowOff>
    </xdr:from>
    <xdr:to>
      <xdr:col>2</xdr:col>
      <xdr:colOff>203343</xdr:colOff>
      <xdr:row>4</xdr:row>
      <xdr:rowOff>117724</xdr:rowOff>
    </xdr:to>
    <xdr:grpSp>
      <xdr:nvGrpSpPr>
        <xdr:cNvPr id="20" name="Group 19">
          <a:extLst>
            <a:ext uri="{FF2B5EF4-FFF2-40B4-BE49-F238E27FC236}">
              <a16:creationId xmlns:a16="http://schemas.microsoft.com/office/drawing/2014/main" id="{6F9B64B9-7D83-8946-89F8-A183EE7327F9}"/>
            </a:ext>
          </a:extLst>
        </xdr:cNvPr>
        <xdr:cNvGrpSpPr/>
      </xdr:nvGrpSpPr>
      <xdr:grpSpPr>
        <a:xfrm>
          <a:off x="417388" y="64214"/>
          <a:ext cx="1005155" cy="815510"/>
          <a:chOff x="1551826" y="192641"/>
          <a:chExt cx="1006011" cy="824072"/>
        </a:xfrm>
      </xdr:grpSpPr>
      <xdr:sp macro="" textlink="">
        <xdr:nvSpPr>
          <xdr:cNvPr id="15" name="Rectangle: Rounded Corners 14">
            <a:extLst>
              <a:ext uri="{FF2B5EF4-FFF2-40B4-BE49-F238E27FC236}">
                <a16:creationId xmlns:a16="http://schemas.microsoft.com/office/drawing/2014/main" id="{0A9B43D6-C47A-DD74-7A08-5B5BE84080CE}"/>
              </a:ext>
            </a:extLst>
          </xdr:cNvPr>
          <xdr:cNvSpPr/>
        </xdr:nvSpPr>
        <xdr:spPr>
          <a:xfrm>
            <a:off x="1551826" y="224747"/>
            <a:ext cx="1006011" cy="791966"/>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18" name="Picture 17">
            <a:extLst>
              <a:ext uri="{FF2B5EF4-FFF2-40B4-BE49-F238E27FC236}">
                <a16:creationId xmlns:a16="http://schemas.microsoft.com/office/drawing/2014/main" id="{42B500B2-BEBE-5D30-3688-8145AB7959C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69551" y="192641"/>
            <a:ext cx="802669" cy="802669"/>
          </a:xfrm>
          <a:prstGeom prst="rect">
            <a:avLst/>
          </a:prstGeom>
        </xdr:spPr>
      </xdr:pic>
    </xdr:grpSp>
    <xdr:clientData/>
  </xdr:twoCellAnchor>
  <xdr:twoCellAnchor>
    <xdr:from>
      <xdr:col>14</xdr:col>
      <xdr:colOff>588623</xdr:colOff>
      <xdr:row>0</xdr:row>
      <xdr:rowOff>64212</xdr:rowOff>
    </xdr:from>
    <xdr:to>
      <xdr:col>17</xdr:col>
      <xdr:colOff>599325</xdr:colOff>
      <xdr:row>4</xdr:row>
      <xdr:rowOff>117722</xdr:rowOff>
    </xdr:to>
    <xdr:grpSp>
      <xdr:nvGrpSpPr>
        <xdr:cNvPr id="30" name="Group 29">
          <a:extLst>
            <a:ext uri="{FF2B5EF4-FFF2-40B4-BE49-F238E27FC236}">
              <a16:creationId xmlns:a16="http://schemas.microsoft.com/office/drawing/2014/main" id="{6C1AB3FD-78E1-7B2A-3865-BB39D99C8C4A}"/>
            </a:ext>
          </a:extLst>
        </xdr:cNvPr>
        <xdr:cNvGrpSpPr/>
      </xdr:nvGrpSpPr>
      <xdr:grpSpPr>
        <a:xfrm>
          <a:off x="9089686" y="64212"/>
          <a:ext cx="1903795" cy="815510"/>
          <a:chOff x="6988567" y="74915"/>
          <a:chExt cx="1915702" cy="824072"/>
        </a:xfrm>
      </xdr:grpSpPr>
      <mc:AlternateContent xmlns:mc="http://schemas.openxmlformats.org/markup-compatibility/2006" xmlns:a14="http://schemas.microsoft.com/office/drawing/2010/main">
        <mc:Choice Requires="a14">
          <xdr:pic>
            <xdr:nvPicPr>
              <xdr:cNvPr id="22" name="Picture 21">
                <a:extLst>
                  <a:ext uri="{FF2B5EF4-FFF2-40B4-BE49-F238E27FC236}">
                    <a16:creationId xmlns:a16="http://schemas.microsoft.com/office/drawing/2014/main" id="{97E74968-5257-4F11-9A0E-69F744ABB122}"/>
                  </a:ext>
                </a:extLst>
              </xdr:cNvPr>
              <xdr:cNvPicPr>
                <a:picLocks noChangeAspect="1" noChangeArrowheads="1"/>
                <a:extLst>
                  <a:ext uri="{84589F7E-364E-4C9E-8A38-B11213B215E9}">
                    <a14:cameraTool cellRange="$AI$50" spid="_x0000_s1138"/>
                  </a:ext>
                </a:extLst>
              </xdr:cNvPicPr>
            </xdr:nvPicPr>
            <xdr:blipFill>
              <a:blip xmlns:r="http://schemas.openxmlformats.org/officeDocument/2006/relationships" r:embed="rId8"/>
              <a:srcRect/>
              <a:stretch>
                <a:fillRect/>
              </a:stretch>
            </xdr:blipFill>
            <xdr:spPr bwMode="auto">
              <a:xfrm>
                <a:off x="7787700" y="481600"/>
                <a:ext cx="1116569" cy="405152"/>
              </a:xfrm>
              <a:prstGeom prst="rect">
                <a:avLst/>
              </a:prstGeom>
              <a:noFill/>
              <a:extLst>
                <a:ext uri="{909E8E84-426E-40DD-AFC4-6F175D3DCCD1}">
                  <a14:hiddenFill>
                    <a:solidFill>
                      <a:srgbClr val="FFFFFF"/>
                    </a:solidFill>
                  </a14:hiddenFill>
                </a:ext>
              </a:extLst>
            </xdr:spPr>
          </xdr:pic>
        </mc:Choice>
        <mc:Fallback xmlns=""/>
      </mc:AlternateContent>
      <xdr:sp macro="" textlink="">
        <xdr:nvSpPr>
          <xdr:cNvPr id="23" name="TextBox 22">
            <a:extLst>
              <a:ext uri="{FF2B5EF4-FFF2-40B4-BE49-F238E27FC236}">
                <a16:creationId xmlns:a16="http://schemas.microsoft.com/office/drawing/2014/main" id="{1BBB9E8A-8985-4627-83ED-BD42B9B9D004}"/>
              </a:ext>
            </a:extLst>
          </xdr:cNvPr>
          <xdr:cNvSpPr txBox="1"/>
        </xdr:nvSpPr>
        <xdr:spPr>
          <a:xfrm>
            <a:off x="7764994" y="107022"/>
            <a:ext cx="1128573" cy="3545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t>  Revolving Bal</a:t>
            </a:r>
          </a:p>
        </xdr:txBody>
      </xdr:sp>
      <xdr:grpSp>
        <xdr:nvGrpSpPr>
          <xdr:cNvPr id="28" name="Group 27">
            <a:extLst>
              <a:ext uri="{FF2B5EF4-FFF2-40B4-BE49-F238E27FC236}">
                <a16:creationId xmlns:a16="http://schemas.microsoft.com/office/drawing/2014/main" id="{4D0CB3A5-5AFD-C8A0-6310-1D4E015A9461}"/>
              </a:ext>
            </a:extLst>
          </xdr:cNvPr>
          <xdr:cNvGrpSpPr/>
        </xdr:nvGrpSpPr>
        <xdr:grpSpPr>
          <a:xfrm>
            <a:off x="6988567" y="74915"/>
            <a:ext cx="866883" cy="824072"/>
            <a:chOff x="6956460" y="824073"/>
            <a:chExt cx="866883" cy="824072"/>
          </a:xfrm>
        </xdr:grpSpPr>
        <xdr:sp macro="" textlink="">
          <xdr:nvSpPr>
            <xdr:cNvPr id="9" name="Rectangle: Rounded Corners 8">
              <a:extLst>
                <a:ext uri="{FF2B5EF4-FFF2-40B4-BE49-F238E27FC236}">
                  <a16:creationId xmlns:a16="http://schemas.microsoft.com/office/drawing/2014/main" id="{604FE2DD-2B3B-18AD-01D4-F13B236F129B}"/>
                </a:ext>
              </a:extLst>
            </xdr:cNvPr>
            <xdr:cNvSpPr/>
          </xdr:nvSpPr>
          <xdr:spPr>
            <a:xfrm>
              <a:off x="6956460" y="824073"/>
              <a:ext cx="866883" cy="824072"/>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24" name="Picture 23">
              <a:extLst>
                <a:ext uri="{FF2B5EF4-FFF2-40B4-BE49-F238E27FC236}">
                  <a16:creationId xmlns:a16="http://schemas.microsoft.com/office/drawing/2014/main" id="{56987907-2625-4EE8-B4EF-8152A9CF0DE4}"/>
                </a:ext>
              </a:extLst>
            </xdr:cNvPr>
            <xdr:cNvPicPr>
              <a:picLocks noChangeAspect="1"/>
            </xdr:cNvPicPr>
          </xdr:nvPicPr>
          <xdr:blipFill>
            <a:blip xmlns:r="http://schemas.openxmlformats.org/officeDocument/2006/relationships" r:embed="rId9">
              <a:duotone>
                <a:schemeClr val="accent2">
                  <a:shade val="45000"/>
                  <a:satMod val="135000"/>
                </a:schemeClr>
                <a:prstClr val="white"/>
              </a:duotone>
            </a:blip>
            <a:stretch>
              <a:fillRect/>
            </a:stretch>
          </xdr:blipFill>
          <xdr:spPr>
            <a:xfrm>
              <a:off x="7128373" y="854598"/>
              <a:ext cx="560093" cy="788872"/>
            </a:xfrm>
            <a:prstGeom prst="rect">
              <a:avLst/>
            </a:prstGeom>
          </xdr:spPr>
        </xdr:pic>
      </xdr:grpSp>
    </xdr:grpSp>
    <xdr:clientData/>
  </xdr:twoCellAnchor>
  <xdr:twoCellAnchor>
    <xdr:from>
      <xdr:col>11</xdr:col>
      <xdr:colOff>299664</xdr:colOff>
      <xdr:row>0</xdr:row>
      <xdr:rowOff>96321</xdr:rowOff>
    </xdr:from>
    <xdr:to>
      <xdr:col>14</xdr:col>
      <xdr:colOff>460473</xdr:colOff>
      <xdr:row>4</xdr:row>
      <xdr:rowOff>153273</xdr:rowOff>
    </xdr:to>
    <xdr:grpSp>
      <xdr:nvGrpSpPr>
        <xdr:cNvPr id="35" name="Group 34">
          <a:extLst>
            <a:ext uri="{FF2B5EF4-FFF2-40B4-BE49-F238E27FC236}">
              <a16:creationId xmlns:a16="http://schemas.microsoft.com/office/drawing/2014/main" id="{99A8EB5C-DE32-A4AC-95A5-0E71733D5A3A}"/>
            </a:ext>
          </a:extLst>
        </xdr:cNvPr>
        <xdr:cNvGrpSpPr/>
      </xdr:nvGrpSpPr>
      <xdr:grpSpPr>
        <a:xfrm>
          <a:off x="6979070" y="96321"/>
          <a:ext cx="1982466" cy="818952"/>
          <a:chOff x="7009973" y="96321"/>
          <a:chExt cx="1990893" cy="827514"/>
        </a:xfrm>
      </xdr:grpSpPr>
      <xdr:grpSp>
        <xdr:nvGrpSpPr>
          <xdr:cNvPr id="34" name="Group 33">
            <a:extLst>
              <a:ext uri="{FF2B5EF4-FFF2-40B4-BE49-F238E27FC236}">
                <a16:creationId xmlns:a16="http://schemas.microsoft.com/office/drawing/2014/main" id="{FA172D1B-F2EA-A079-E6CE-9090FE6E4C06}"/>
              </a:ext>
            </a:extLst>
          </xdr:cNvPr>
          <xdr:cNvGrpSpPr/>
        </xdr:nvGrpSpPr>
        <xdr:grpSpPr>
          <a:xfrm>
            <a:off x="7923552" y="117725"/>
            <a:ext cx="1077314" cy="806110"/>
            <a:chOff x="13874002" y="877584"/>
            <a:chExt cx="1077314" cy="806110"/>
          </a:xfrm>
        </xdr:grpSpPr>
        <mc:AlternateContent xmlns:mc="http://schemas.openxmlformats.org/markup-compatibility/2006" xmlns:a14="http://schemas.microsoft.com/office/drawing/2010/main">
          <mc:Choice Requires="a14">
            <xdr:pic>
              <xdr:nvPicPr>
                <xdr:cNvPr id="19" name="Picture 18">
                  <a:extLst>
                    <a:ext uri="{FF2B5EF4-FFF2-40B4-BE49-F238E27FC236}">
                      <a16:creationId xmlns:a16="http://schemas.microsoft.com/office/drawing/2014/main" id="{6D8CA23D-9D32-44E7-988A-CEFA3C09A295}"/>
                    </a:ext>
                  </a:extLst>
                </xdr:cNvPr>
                <xdr:cNvPicPr>
                  <a:picLocks noChangeAspect="1" noChangeArrowheads="1"/>
                  <a:extLst>
                    <a:ext uri="{84589F7E-364E-4C9E-8A38-B11213B215E9}">
                      <a14:cameraTool cellRange="$AW$156" spid="_x0000_s1139"/>
                    </a:ext>
                  </a:extLst>
                </xdr:cNvPicPr>
              </xdr:nvPicPr>
              <xdr:blipFill>
                <a:blip xmlns:r="http://schemas.openxmlformats.org/officeDocument/2006/relationships" r:embed="rId10"/>
                <a:srcRect/>
                <a:stretch>
                  <a:fillRect/>
                </a:stretch>
              </xdr:blipFill>
              <xdr:spPr bwMode="auto">
                <a:xfrm>
                  <a:off x="13875582" y="1220056"/>
                  <a:ext cx="1075734" cy="463638"/>
                </a:xfrm>
                <a:prstGeom prst="rect">
                  <a:avLst/>
                </a:prstGeom>
                <a:noFill/>
                <a:extLst>
                  <a:ext uri="{909E8E84-426E-40DD-AFC4-6F175D3DCCD1}">
                    <a14:hiddenFill>
                      <a:solidFill>
                        <a:srgbClr val="FFFFFF"/>
                      </a:solidFill>
                    </a14:hiddenFill>
                  </a:ext>
                </a:extLst>
              </xdr:spPr>
            </xdr:pic>
          </mc:Choice>
          <mc:Fallback xmlns=""/>
        </mc:AlternateContent>
        <xdr:sp macro="" textlink="">
          <xdr:nvSpPr>
            <xdr:cNvPr id="7" name="TextBox 6">
              <a:extLst>
                <a:ext uri="{FF2B5EF4-FFF2-40B4-BE49-F238E27FC236}">
                  <a16:creationId xmlns:a16="http://schemas.microsoft.com/office/drawing/2014/main" id="{C09918D8-2920-4E7F-B94C-EBF7A7D64507}"/>
                </a:ext>
              </a:extLst>
            </xdr:cNvPr>
            <xdr:cNvSpPr txBox="1"/>
          </xdr:nvSpPr>
          <xdr:spPr>
            <a:xfrm>
              <a:off x="13874002" y="877584"/>
              <a:ext cx="1031680" cy="3283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t>    Total Loan                      </a:t>
              </a:r>
            </a:p>
          </xdr:txBody>
        </xdr:sp>
      </xdr:grpSp>
      <xdr:grpSp>
        <xdr:nvGrpSpPr>
          <xdr:cNvPr id="33" name="Group 32">
            <a:extLst>
              <a:ext uri="{FF2B5EF4-FFF2-40B4-BE49-F238E27FC236}">
                <a16:creationId xmlns:a16="http://schemas.microsoft.com/office/drawing/2014/main" id="{0A3A50A1-E83A-639D-49F7-D67E3AC07AF6}"/>
              </a:ext>
            </a:extLst>
          </xdr:cNvPr>
          <xdr:cNvGrpSpPr/>
        </xdr:nvGrpSpPr>
        <xdr:grpSpPr>
          <a:xfrm>
            <a:off x="7009973" y="96321"/>
            <a:ext cx="1038118" cy="802668"/>
            <a:chOff x="7009973" y="96321"/>
            <a:chExt cx="1038118" cy="802668"/>
          </a:xfrm>
        </xdr:grpSpPr>
        <xdr:sp macro="" textlink="">
          <xdr:nvSpPr>
            <xdr:cNvPr id="21" name="Rectangle: Rounded Corners 20">
              <a:extLst>
                <a:ext uri="{FF2B5EF4-FFF2-40B4-BE49-F238E27FC236}">
                  <a16:creationId xmlns:a16="http://schemas.microsoft.com/office/drawing/2014/main" id="{47BFFB0E-ADF7-AD24-2AF5-394DB87AB0AB}"/>
                </a:ext>
              </a:extLst>
            </xdr:cNvPr>
            <xdr:cNvSpPr/>
          </xdr:nvSpPr>
          <xdr:spPr>
            <a:xfrm>
              <a:off x="7009973" y="96321"/>
              <a:ext cx="1038118" cy="802668"/>
            </a:xfrm>
            <a:prstGeom prst="round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pic>
          <xdr:nvPicPr>
            <xdr:cNvPr id="25" name="Picture 24">
              <a:extLst>
                <a:ext uri="{FF2B5EF4-FFF2-40B4-BE49-F238E27FC236}">
                  <a16:creationId xmlns:a16="http://schemas.microsoft.com/office/drawing/2014/main" id="{4A4F1ACA-AE2F-41E2-B202-27391BFDB142}"/>
                </a:ext>
              </a:extLst>
            </xdr:cNvPr>
            <xdr:cNvPicPr>
              <a:picLocks noChangeAspect="1"/>
            </xdr:cNvPicPr>
          </xdr:nvPicPr>
          <xdr:blipFill>
            <a:blip xmlns:r="http://schemas.openxmlformats.org/officeDocument/2006/relationships" r:embed="rId11">
              <a:clrChange>
                <a:clrFrom>
                  <a:srgbClr val="F1F9FC"/>
                </a:clrFrom>
                <a:clrTo>
                  <a:srgbClr val="F1F9FC">
                    <a:alpha val="0"/>
                  </a:srgbClr>
                </a:clrTo>
              </a:clrChange>
              <a:duotone>
                <a:schemeClr val="accent2">
                  <a:shade val="45000"/>
                  <a:satMod val="135000"/>
                </a:schemeClr>
                <a:prstClr val="white"/>
              </a:duotone>
            </a:blip>
            <a:stretch>
              <a:fillRect/>
            </a:stretch>
          </xdr:blipFill>
          <xdr:spPr>
            <a:xfrm>
              <a:off x="7149101" y="123542"/>
              <a:ext cx="786185" cy="726753"/>
            </a:xfrm>
            <a:prstGeom prst="rect">
              <a:avLst/>
            </a:prstGeom>
          </xdr:spPr>
        </xdr:pic>
      </xdr:grpSp>
    </xdr:grpSp>
    <xdr:clientData/>
  </xdr:twoCellAnchor>
  <xdr:twoCellAnchor>
    <xdr:from>
      <xdr:col>17</xdr:col>
      <xdr:colOff>11907</xdr:colOff>
      <xdr:row>10</xdr:row>
      <xdr:rowOff>59531</xdr:rowOff>
    </xdr:from>
    <xdr:to>
      <xdr:col>18</xdr:col>
      <xdr:colOff>2571750</xdr:colOff>
      <xdr:row>17</xdr:row>
      <xdr:rowOff>107156</xdr:rowOff>
    </xdr:to>
    <xdr:graphicFrame macro="">
      <xdr:nvGraphicFramePr>
        <xdr:cNvPr id="10" name="Chart 9">
          <a:extLst>
            <a:ext uri="{FF2B5EF4-FFF2-40B4-BE49-F238E27FC236}">
              <a16:creationId xmlns:a16="http://schemas.microsoft.com/office/drawing/2014/main" id="{9D30031A-52B2-44FC-9068-5D0A278426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19</xdr:col>
      <xdr:colOff>107159</xdr:colOff>
      <xdr:row>4</xdr:row>
      <xdr:rowOff>142875</xdr:rowOff>
    </xdr:from>
    <xdr:to>
      <xdr:col>22</xdr:col>
      <xdr:colOff>190502</xdr:colOff>
      <xdr:row>39</xdr:row>
      <xdr:rowOff>114300</xdr:rowOff>
    </xdr:to>
    <xdr:grpSp>
      <xdr:nvGrpSpPr>
        <xdr:cNvPr id="36" name="Group 35">
          <a:extLst>
            <a:ext uri="{FF2B5EF4-FFF2-40B4-BE49-F238E27FC236}">
              <a16:creationId xmlns:a16="http://schemas.microsoft.com/office/drawing/2014/main" id="{A28ADA9B-37A1-AAB0-E0B2-ED4E78C7801E}"/>
            </a:ext>
          </a:extLst>
        </xdr:cNvPr>
        <xdr:cNvGrpSpPr/>
      </xdr:nvGrpSpPr>
      <xdr:grpSpPr>
        <a:xfrm>
          <a:off x="14147009" y="904875"/>
          <a:ext cx="2055018" cy="7591425"/>
          <a:chOff x="16588141" y="869156"/>
          <a:chExt cx="2079220" cy="7750969"/>
        </a:xfrm>
      </xdr:grpSpPr>
      <xdr:grpSp>
        <xdr:nvGrpSpPr>
          <xdr:cNvPr id="27" name="Group 26">
            <a:extLst>
              <a:ext uri="{FF2B5EF4-FFF2-40B4-BE49-F238E27FC236}">
                <a16:creationId xmlns:a16="http://schemas.microsoft.com/office/drawing/2014/main" id="{62FAF611-42ED-B106-6BF4-8AFA340006EE}"/>
              </a:ext>
            </a:extLst>
          </xdr:cNvPr>
          <xdr:cNvGrpSpPr/>
        </xdr:nvGrpSpPr>
        <xdr:grpSpPr>
          <a:xfrm>
            <a:off x="16732727" y="1156704"/>
            <a:ext cx="1840582" cy="7070225"/>
            <a:chOff x="16732725" y="1156704"/>
            <a:chExt cx="1840582" cy="7070225"/>
          </a:xfrm>
        </xdr:grpSpPr>
        <mc:AlternateContent xmlns:mc="http://schemas.openxmlformats.org/markup-compatibility/2006" xmlns:a14="http://schemas.microsoft.com/office/drawing/2010/main">
          <mc:Choice Requires="a14">
            <xdr:graphicFrame macro="">
              <xdr:nvGraphicFramePr>
                <xdr:cNvPr id="8" name="verification_status">
                  <a:extLst>
                    <a:ext uri="{FF2B5EF4-FFF2-40B4-BE49-F238E27FC236}">
                      <a16:creationId xmlns:a16="http://schemas.microsoft.com/office/drawing/2014/main" id="{4CEF95C8-73BD-11D2-BD90-C0D22E830C59}"/>
                    </a:ext>
                  </a:extLst>
                </xdr:cNvPr>
                <xdr:cNvGraphicFramePr/>
              </xdr:nvGraphicFramePr>
              <xdr:xfrm>
                <a:off x="16742859" y="3547151"/>
                <a:ext cx="1820769" cy="1474923"/>
              </xdr:xfrm>
              <a:graphic>
                <a:graphicData uri="http://schemas.microsoft.com/office/drawing/2010/slicer">
                  <sle:slicer xmlns:sle="http://schemas.microsoft.com/office/drawing/2010/slicer" name="verification_status"/>
                </a:graphicData>
              </a:graphic>
            </xdr:graphicFrame>
          </mc:Choice>
          <mc:Fallback xmlns="">
            <xdr:sp macro="" textlink="">
              <xdr:nvSpPr>
                <xdr:cNvPr id="0" name=""/>
                <xdr:cNvSpPr>
                  <a:spLocks noTextEdit="1"/>
                </xdr:cNvSpPr>
              </xdr:nvSpPr>
              <xdr:spPr>
                <a:xfrm>
                  <a:off x="14723281" y="3048662"/>
                  <a:ext cx="1849621" cy="120168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12" name="issue_d (Year)">
                  <a:extLst>
                    <a:ext uri="{FF2B5EF4-FFF2-40B4-BE49-F238E27FC236}">
                      <a16:creationId xmlns:a16="http://schemas.microsoft.com/office/drawing/2014/main" id="{C9BC6FEF-C60A-CE1A-0CB5-2510450F7692}"/>
                    </a:ext>
                  </a:extLst>
                </xdr:cNvPr>
                <xdr:cNvGraphicFramePr/>
              </xdr:nvGraphicFramePr>
              <xdr:xfrm>
                <a:off x="16732725" y="1156704"/>
                <a:ext cx="1800247" cy="2229372"/>
              </xdr:xfrm>
              <a:graphic>
                <a:graphicData uri="http://schemas.microsoft.com/office/drawing/2010/slicer">
                  <sle:slicer xmlns:sle="http://schemas.microsoft.com/office/drawing/2010/slicer" name="issue_d (Year)"/>
                </a:graphicData>
              </a:graphic>
            </xdr:graphicFrame>
          </mc:Choice>
          <mc:Fallback xmlns="">
            <xdr:sp macro="" textlink="">
              <xdr:nvSpPr>
                <xdr:cNvPr id="0" name=""/>
                <xdr:cNvSpPr>
                  <a:spLocks noTextEdit="1"/>
                </xdr:cNvSpPr>
              </xdr:nvSpPr>
              <xdr:spPr>
                <a:xfrm>
                  <a:off x="14712986" y="1101054"/>
                  <a:ext cx="1828774" cy="181637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2" name="grade">
                  <a:extLst>
                    <a:ext uri="{FF2B5EF4-FFF2-40B4-BE49-F238E27FC236}">
                      <a16:creationId xmlns:a16="http://schemas.microsoft.com/office/drawing/2014/main" id="{1FC33F8B-2A52-9357-959B-1740E62BCFB9}"/>
                    </a:ext>
                  </a:extLst>
                </xdr:cNvPr>
                <xdr:cNvGraphicFramePr/>
              </xdr:nvGraphicFramePr>
              <xdr:xfrm>
                <a:off x="16744507" y="5229507"/>
                <a:ext cx="1828800" cy="2997422"/>
              </xdr:xfrm>
              <a:graphic>
                <a:graphicData uri="http://schemas.microsoft.com/office/drawing/2010/slicer">
                  <sle:slicer xmlns:sle="http://schemas.microsoft.com/office/drawing/2010/slicer" name="grade"/>
                </a:graphicData>
              </a:graphic>
            </xdr:graphicFrame>
          </mc:Choice>
          <mc:Fallback xmlns="">
            <xdr:sp macro="" textlink="">
              <xdr:nvSpPr>
                <xdr:cNvPr id="0" name=""/>
                <xdr:cNvSpPr>
                  <a:spLocks noTextEdit="1"/>
                </xdr:cNvSpPr>
              </xdr:nvSpPr>
              <xdr:spPr>
                <a:xfrm>
                  <a:off x="14724955" y="4419356"/>
                  <a:ext cx="1857779" cy="24421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sp macro="" textlink="">
        <xdr:nvSpPr>
          <xdr:cNvPr id="17" name="Rectangle: Rounded Corners 16">
            <a:extLst>
              <a:ext uri="{FF2B5EF4-FFF2-40B4-BE49-F238E27FC236}">
                <a16:creationId xmlns:a16="http://schemas.microsoft.com/office/drawing/2014/main" id="{3F5A8E3F-3E58-460C-6F2D-A2427C3A8DF2}"/>
              </a:ext>
            </a:extLst>
          </xdr:cNvPr>
          <xdr:cNvSpPr/>
        </xdr:nvSpPr>
        <xdr:spPr>
          <a:xfrm>
            <a:off x="16588141" y="869156"/>
            <a:ext cx="2079220" cy="7750969"/>
          </a:xfrm>
          <a:prstGeom prst="roundRect">
            <a:avLst/>
          </a:prstGeom>
          <a:noFill/>
          <a:ln w="28575">
            <a:solidFill>
              <a:srgbClr val="C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238.794757870368" backgroundQuery="1" createdVersion="8" refreshedVersion="6" minRefreshableVersion="3" recordCount="0" supportSubquery="1" supportAdvancedDrill="1" xr:uid="{EAECDB13-4BDF-48B2-9EC5-790CD06250A7}">
  <cacheSource type="external" connectionId="4"/>
  <cacheFields count="3">
    <cacheField name="[Table1].[loan_status].[loan_status]" caption="loan_status" numFmtId="0" hierarchy="58" level="1">
      <sharedItems count="3">
        <s v="Charged Off"/>
        <s v="Current"/>
        <s v="Fully Paid"/>
      </sharedItems>
    </cacheField>
    <cacheField name="[Measures].[Sum of loan_amnt]" caption="Sum of loan_amnt" numFmtId="0" hierarchy="81" level="32767"/>
    <cacheField name="[Table1].[grade].[grade]" caption="grade" numFmtId="0" hierarchy="50" level="1">
      <sharedItems containsSemiMixedTypes="0" containsNonDate="0" containsString="0"/>
    </cacheField>
  </cacheFields>
  <cacheHierarchies count="89">
    <cacheHierarchy uniqueName="[qs no 4#1].[State]" caption="State" attribute="1" defaultMemberUniqueName="[qs no 4#1].[State].[All]" allUniqueName="[qs no 4#1].[State].[All]" dimensionUniqueName="[qs no 4#1]" displayFolder="" count="0" memberValueDatatype="130" unbalanced="0"/>
    <cacheHierarchy uniqueName="[qs no 4#1].[Last Date of Deposite]" caption="Last Date of Deposite" attribute="1" time="1" defaultMemberUniqueName="[qs no 4#1].[Last Date of Deposite].[All]" allUniqueName="[qs no 4#1].[Last Date of Deposite].[All]" dimensionUniqueName="[qs no 4#1]" displayFolder="" count="0" memberValueDatatype="7" unbalanced="0"/>
    <cacheHierarchy uniqueName="[qs no 4#1].[Status]" caption="Status" attribute="1" defaultMemberUniqueName="[qs no 4#1].[Status].[All]" allUniqueName="[qs no 4#1].[Status].[All]" dimensionUniqueName="[qs no 4#1]" displayFolder="" count="0" memberValueDatatype="130" unbalanced="0"/>
    <cacheHierarchy uniqueName="[qs no 4#1].[Last Date of Deposite (Year)]" caption="Last Date of Deposite (Year)" attribute="1" defaultMemberUniqueName="[qs no 4#1].[Last Date of Deposite (Year)].[All]" allUniqueName="[qs no 4#1].[Last Date of Deposite (Year)].[All]" dimensionUniqueName="[qs no 4#1]" displayFolder="" count="0" memberValueDatatype="130" unbalanced="0"/>
    <cacheHierarchy uniqueName="[qs no 4#1].[Last Date of Deposite (Quarter)]" caption="Last Date of Deposite (Quarter)" attribute="1" defaultMemberUniqueName="[qs no 4#1].[Last Date of Deposite (Quarter)].[All]" allUniqueName="[qs no 4#1].[Last Date of Deposite (Quarter)].[All]" dimensionUniqueName="[qs no 4#1]" displayFolder="" count="0" memberValueDatatype="130" unbalanced="0"/>
    <cacheHierarchy uniqueName="[qs no 4#1].[Last Date of Deposite (Month)]" caption="Last Date of Deposite (Month)" attribute="1" defaultMemberUniqueName="[qs no 4#1].[Last Date of Deposite (Month)].[All]" allUniqueName="[qs no 4#1].[Last Date of Deposite (Month)].[All]" dimensionUniqueName="[qs no 4#1]" displayFolder="" count="0" memberValueDatatype="130" unbalanced="0"/>
    <cacheHierarchy uniqueName="[qs no 5].[Ownership]" caption="Ownership" attribute="1" defaultMemberUniqueName="[qs no 5].[Ownership].[All]" allUniqueName="[qs no 5].[Ownership].[All]" dimensionUniqueName="[qs no 5]" displayFolder="" count="0" memberValueDatatype="130" unbalanced="0"/>
    <cacheHierarchy uniqueName="[qs no 5].[Last Payment Date]" caption="Last Payment Date" attribute="1" time="1" defaultMemberUniqueName="[qs no 5].[Last Payment Date].[All]" allUniqueName="[qs no 5].[Last Payment Date].[All]" dimensionUniqueName="[qs no 5]" displayFolder="" count="0" memberValueDatatype="7" unbalanced="0"/>
    <cacheHierarchy uniqueName="[qs no 5].[Last Payment Date (Year)]" caption="Last Payment Date (Year)" attribute="1" defaultMemberUniqueName="[qs no 5].[Last Payment Date (Year)].[All]" allUniqueName="[qs no 5].[Last Payment Date (Year)].[All]" dimensionUniqueName="[qs no 5]" displayFolder="" count="0" memberValueDatatype="130" unbalanced="0"/>
    <cacheHierarchy uniqueName="[qs no 5].[Last Payment Date (Quarter)]" caption="Last Payment Date (Quarter)" attribute="1" defaultMemberUniqueName="[qs no 5].[Last Payment Date (Quarter)].[All]" allUniqueName="[qs no 5].[Last Payment Date (Quarter)].[All]" dimensionUniqueName="[qs no 5]" displayFolder="" count="0" memberValueDatatype="130" unbalanced="0"/>
    <cacheHierarchy uniqueName="[qs no 5].[Last Payment Date (Month)]" caption="Last Payment Date (Month)" attribute="1" defaultMemberUniqueName="[qs no 5].[Last Payment Date (Month)].[All]" allUniqueName="[qs no 5].[Last Payment Date (Month)].[All]" dimensionUniqueName="[qs no 5]" displayFolder="" count="0" memberValueDatatype="130"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Table1].[id]" caption="id" attribute="1" defaultMemberUniqueName="[Table1].[id].[All]" allUniqueName="[Table1].[id].[All]" dimensionUniqueName="[Table1]" displayFolder="" count="0" memberValueDatatype="20" unbalanced="0"/>
    <cacheHierarchy uniqueName="[Table1].[member_id]" caption="member_id" attribute="1" defaultMemberUniqueName="[Table1].[member_id].[All]" allUniqueName="[Table1].[member_id].[All]" dimensionUniqueName="[Table1]" displayFolder="" count="0" memberValueDatatype="20" unbalanced="0"/>
    <cacheHierarchy uniqueName="[Table1].[loan_amnt]" caption="loan_amnt" attribute="1" defaultMemberUniqueName="[Table1].[loan_amnt].[All]" allUniqueName="[Table1].[loan_amnt].[All]" dimensionUniqueName="[Table1]" displayFolder="" count="0" memberValueDatatype="20" unbalanced="0"/>
    <cacheHierarchy uniqueName="[Table1].[funded_amnt]" caption="funded_amnt" attribute="1" defaultMemberUniqueName="[Table1].[funded_amnt].[All]" allUniqueName="[Table1].[funded_amnt].[All]" dimensionUniqueName="[Table1]" displayFolder="" count="0" memberValueDatatype="20" unbalanced="0"/>
    <cacheHierarchy uniqueName="[Table1].[funded_amnt_inv]" caption="funded_amnt_inv" attribute="1" defaultMemberUniqueName="[Table1].[funded_amnt_inv].[All]" allUniqueName="[Table1].[funded_amnt_inv].[All]" dimensionUniqueName="[Table1]" displayFolder="" count="0" memberValueDatatype="5" unbalanced="0"/>
    <cacheHierarchy uniqueName="[Table1].[term]" caption="term" attribute="1" defaultMemberUniqueName="[Table1].[term].[All]" allUniqueName="[Table1].[term].[All]" dimensionUniqueName="[Table1]" displayFolder="" count="0" memberValueDatatype="130" unbalanced="0"/>
    <cacheHierarchy uniqueName="[Table1].[int_rate]" caption="int_rate" attribute="1" defaultMemberUniqueName="[Table1].[int_rate].[All]" allUniqueName="[Table1].[int_rate].[All]" dimensionUniqueName="[Table1]" displayFolder="" count="0" memberValueDatatype="5" unbalanced="0"/>
    <cacheHierarchy uniqueName="[Table1].[installment]" caption="installment" attribute="1" defaultMemberUniqueName="[Table1].[installment].[All]" allUniqueName="[Table1].[installment].[All]" dimensionUniqueName="[Table1]" displayFolder="" count="0" memberValueDatatype="5" unbalanced="0"/>
    <cacheHierarchy uniqueName="[Table1].[grade]" caption="grade" attribute="1" defaultMemberUniqueName="[Table1].[grade].[All]" allUniqueName="[Table1].[grade].[All]" dimensionUniqueName="[Table1]" displayFolder="" count="2" memberValueDatatype="130" unbalanced="0">
      <fieldsUsage count="2">
        <fieldUsage x="-1"/>
        <fieldUsage x="2"/>
      </fieldsUsage>
    </cacheHierarchy>
    <cacheHierarchy uniqueName="[Table1].[sub_grade]" caption="sub_grade" attribute="1" defaultMemberUniqueName="[Table1].[sub_grade].[All]" allUniqueName="[Table1].[sub_grade].[All]" dimensionUniqueName="[Table1]" displayFolder="" count="0" memberValueDatatype="130" unbalanced="0"/>
    <cacheHierarchy uniqueName="[Table1].[emp_title]" caption="emp_title" attribute="1" defaultMemberUniqueName="[Table1].[emp_title].[All]" allUniqueName="[Table1].[emp_title].[All]" dimensionUniqueName="[Table1]" displayFolder="" count="0" memberValueDatatype="130" unbalanced="0"/>
    <cacheHierarchy uniqueName="[Table1].[emp_length]" caption="emp_length" attribute="1" defaultMemberUniqueName="[Table1].[emp_length].[All]" allUniqueName="[Table1].[emp_length].[All]" dimensionUniqueName="[Table1]" displayFolder="" count="0" memberValueDatatype="130" unbalanced="0"/>
    <cacheHierarchy uniqueName="[Table1].[home_ownership]" caption="home_ownership" attribute="1" defaultMemberUniqueName="[Table1].[home_ownership].[All]" allUniqueName="[Table1].[home_ownership].[All]" dimensionUniqueName="[Table1]" displayFolder="" count="0" memberValueDatatype="130" unbalanced="0"/>
    <cacheHierarchy uniqueName="[Table1].[annual_inc]" caption="annual_inc" attribute="1" defaultMemberUniqueName="[Table1].[annual_inc].[All]" allUniqueName="[Table1].[annual_inc].[All]" dimensionUniqueName="[Table1]" displayFolder="" count="0" memberValueDatatype="5" unbalanced="0"/>
    <cacheHierarchy uniqueName="[Table1].[verification_status]" caption="verification_status" attribute="1" defaultMemberUniqueName="[Table1].[verification_status].[All]" allUniqueName="[Table1].[verification_status].[All]" dimensionUniqueName="[Table1]" displayFolder="" count="0" memberValueDatatype="130" unbalanced="0"/>
    <cacheHierarchy uniqueName="[Table1].[issue_d]" caption="issue_d" attribute="1" time="1" defaultMemberUniqueName="[Table1].[issue_d].[All]" allUniqueName="[Table1].[issue_d].[All]" dimensionUniqueName="[Table1]" displayFolder="" count="0" memberValueDatatype="7" unbalanced="0"/>
    <cacheHierarchy uniqueName="[Table1].[loan_status]" caption="loan_status" attribute="1" defaultMemberUniqueName="[Table1].[loan_status].[All]" allUniqueName="[Table1].[loan_status].[All]" dimensionUniqueName="[Table1]" displayFolder="" count="2" memberValueDatatype="130" unbalanced="0">
      <fieldsUsage count="2">
        <fieldUsage x="-1"/>
        <fieldUsage x="0"/>
      </fieldsUsage>
    </cacheHierarchy>
    <cacheHierarchy uniqueName="[Table1].[pymnt_plan]" caption="pymnt_plan" attribute="1" defaultMemberUniqueName="[Table1].[pymnt_plan].[All]" allUniqueName="[Table1].[pymnt_plan].[All]" dimensionUniqueName="[Table1]" displayFolder="" count="0" memberValueDatatype="130" unbalanced="0"/>
    <cacheHierarchy uniqueName="[Table1].[desc]" caption="desc" attribute="1" defaultMemberUniqueName="[Table1].[desc].[All]" allUniqueName="[Table1].[desc].[All]" dimensionUniqueName="[Table1]" displayFolder="" count="0" memberValueDatatype="130" unbalanced="0"/>
    <cacheHierarchy uniqueName="[Table1].[purpose]" caption="purpose" attribute="1" defaultMemberUniqueName="[Table1].[purpose].[All]" allUniqueName="[Table1].[purpose].[All]" dimensionUniqueName="[Table1]" displayFolder="" count="0" memberValueDatatype="130" unbalanced="0"/>
    <cacheHierarchy uniqueName="[Table1].[title]" caption="title" attribute="1" defaultMemberUniqueName="[Table1].[title].[All]" allUniqueName="[Table1].[title].[All]" dimensionUniqueName="[Table1]" displayFolder="" count="0" memberValueDatatype="130" unbalanced="0"/>
    <cacheHierarchy uniqueName="[Table1].[zip_code]" caption="zip_code" attribute="1" defaultMemberUniqueName="[Table1].[zip_code].[All]" allUniqueName="[Table1].[zip_code].[All]" dimensionUniqueName="[Table1]" displayFolder="" count="0" memberValueDatatype="130" unbalanced="0"/>
    <cacheHierarchy uniqueName="[Table1].[addr_state]" caption="addr_state" attribute="1" defaultMemberUniqueName="[Table1].[addr_state].[All]" allUniqueName="[Table1].[addr_state].[All]" dimensionUniqueName="[Table1]" displayFolder="" count="0" memberValueDatatype="130" unbalanced="0"/>
    <cacheHierarchy uniqueName="[Table1].[dti]" caption="dti" attribute="1" defaultMemberUniqueName="[Table1].[dti].[All]" allUniqueName="[Table1].[dti].[All]" dimensionUniqueName="[Table1]" displayFolder="" count="0" memberValueDatatype="5" unbalanced="0"/>
    <cacheHierarchy uniqueName="[Table1].[issue_d (Year)]" caption="issue_d (Year)" attribute="1" defaultMemberUniqueName="[Table1].[issue_d (Year)].[All]" allUniqueName="[Table1].[issue_d (Year)].[All]" dimensionUniqueName="[Table1]" displayFolder="" count="0" memberValueDatatype="130" unbalanced="0"/>
    <cacheHierarchy uniqueName="[Table1].[issue_d (Quarter)]" caption="issue_d (Quarter)" attribute="1" defaultMemberUniqueName="[Table1].[issue_d (Quarter)].[All]" allUniqueName="[Table1].[issue_d (Quarter)].[All]" dimensionUniqueName="[Table1]" displayFolder="" count="0" memberValueDatatype="130" unbalanced="0"/>
    <cacheHierarchy uniqueName="[Table1].[issue_d (Month)]" caption="issue_d (Month)" attribute="1" defaultMemberUniqueName="[Table1].[issue_d (Month)].[All]" allUniqueName="[Table1].[issue_d (Month)].[All]" dimensionUniqueName="[Table1]" displayFolder="" count="0" memberValueDatatype="130" unbalanced="0"/>
    <cacheHierarchy uniqueName="[qs no 4#1].[Last Date of Deposite (Month Index)]" caption="Last Date of Deposite (Month Index)" attribute="1" defaultMemberUniqueName="[qs no 4#1].[Last Date of Deposite (Month Index)].[All]" allUniqueName="[qs no 4#1].[Last Date of Deposite (Month Index)].[All]" dimensionUniqueName="[qs no 4#1]" displayFolder="" count="0" memberValueDatatype="20" unbalanced="0" hidden="1"/>
    <cacheHierarchy uniqueName="[qs no 5].[Last Payment Date (Month Index)]" caption="Last Payment Date (Month Index)" attribute="1" defaultMemberUniqueName="[qs no 5].[Last Payment Date (Month Index)].[All]" allUniqueName="[qs no 5].[Last Payment Date (Month Index)].[All]" dimensionUniqueName="[qs no 5]" displayFolder="" count="0" memberValueDatatype="20" unbalanced="0" hidden="1"/>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Table1].[issue_d (Month Index)]" caption="issue_d (Month Index)" attribute="1" defaultMemberUniqueName="[Table1].[issue_d (Month Index)].[All]" allUniqueName="[Table1].[issue_d (Month Index)].[All]" dimensionUniqueName="[Table1]" displayFolder="" count="0" memberValueDatatype="20" unbalanced="0" hidden="1"/>
    <cacheHierarchy uniqueName="[Measures].[__XL_Count Table1]" caption="__XL_Count Table1" measure="1" displayFolder="" measureGroup="Table1" count="0" hidden="1"/>
    <cacheHierarchy uniqueName="[Measures].[__XL_Count Sheet1]" caption="__XL_Count Sheet1" measure="1" displayFolder="" measureGroup="Sheet1" count="0" hidden="1"/>
    <cacheHierarchy uniqueName="[Measures].[__XL_Count qs no 5]" caption="__XL_Count qs no 5" measure="1" displayFolder="" measureGroup="qs no 5" count="0" hidden="1"/>
    <cacheHierarchy uniqueName="[Measures].[__XL_Count qs no 4#1]" caption="__XL_Count qs no 4#1" measure="1" displayFolder="" measureGroup="qs no 4#1" count="0" hidden="1"/>
    <cacheHierarchy uniqueName="[Measures].[__No measures defined]" caption="__No measures defined" measure="1" displayFolder="" count="0" hidden="1"/>
    <cacheHierarchy uniqueName="[Measures].[Sum of id]" caption="Sum of id" measure="1" displayFolder="" measureGroup="Table1" count="0" hidden="1">
      <extLst>
        <ext xmlns:x15="http://schemas.microsoft.com/office/spreadsheetml/2010/11/main" uri="{B97F6D7D-B522-45F9-BDA1-12C45D357490}">
          <x15:cacheHierarchy aggregatedColumn="4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19"/>
        </ext>
      </extLst>
    </cacheHierarchy>
    <cacheHierarchy uniqueName="[Measures].[Sum of loan_amnt]" caption="Sum of loan_amnt" measure="1" displayFolder="" measureGroup="Table1" count="0" oneField="1" hidden="1">
      <fieldsUsage count="1">
        <fieldUsage x="1"/>
      </fieldsUsage>
      <extLst>
        <ext xmlns:x15="http://schemas.microsoft.com/office/spreadsheetml/2010/11/main" uri="{B97F6D7D-B522-45F9-BDA1-12C45D357490}">
          <x15:cacheHierarchy aggregatedColumn="44"/>
        </ext>
      </extLst>
    </cacheHierarchy>
    <cacheHierarchy uniqueName="[Measures].[Count of addr_state]" caption="Count of addr_state" measure="1" displayFolder="" measureGroup="Table1" count="0" hidden="1">
      <extLst>
        <ext xmlns:x15="http://schemas.microsoft.com/office/spreadsheetml/2010/11/main" uri="{B97F6D7D-B522-45F9-BDA1-12C45D357490}">
          <x15:cacheHierarchy aggregatedColumn="64"/>
        </ext>
      </extLst>
    </cacheHierarchy>
    <cacheHierarchy uniqueName="[Measures].[Count of loan_status]" caption="Count of loan_status" measure="1" displayFolder="" measureGroup="Table1" count="0" hidden="1">
      <extLst>
        <ext xmlns:x15="http://schemas.microsoft.com/office/spreadsheetml/2010/11/main" uri="{B97F6D7D-B522-45F9-BDA1-12C45D357490}">
          <x15:cacheHierarchy aggregatedColumn="58"/>
        </ext>
      </extLst>
    </cacheHierarchy>
    <cacheHierarchy uniqueName="[Measures].[Sum of last_pymnt_amnt]" caption="Sum of last_pymnt_amnt" measure="1" displayFolder="" measureGroup="Sheet1" count="0" hidden="1">
      <extLst>
        <ext xmlns:x15="http://schemas.microsoft.com/office/spreadsheetml/2010/11/main" uri="{B97F6D7D-B522-45F9-BDA1-12C45D357490}">
          <x15:cacheHierarchy aggregatedColumn="33"/>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25"/>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35"/>
        </ext>
      </extLst>
    </cacheHierarchy>
    <cacheHierarchy uniqueName="[Measures].[Count of home_ownership]" caption="Count of home_ownership" measure="1" displayFolder="" measureGroup="Table1" count="0" hidden="1">
      <extLst>
        <ext xmlns:x15="http://schemas.microsoft.com/office/spreadsheetml/2010/11/main" uri="{B97F6D7D-B522-45F9-BDA1-12C45D357490}">
          <x15:cacheHierarchy aggregatedColumn="54"/>
        </ext>
      </extLst>
    </cacheHierarchy>
    <cacheHierarchy uniqueName="[Measures].[Count of Last Payment Date]" caption="Count of Last Payment Date" measure="1" displayFolder="" measureGroup="qs no 5" count="0" hidden="1">
      <extLst>
        <ext xmlns:x15="http://schemas.microsoft.com/office/spreadsheetml/2010/11/main" uri="{B97F6D7D-B522-45F9-BDA1-12C45D357490}">
          <x15:cacheHierarchy aggregatedColumn="7"/>
        </ext>
      </extLst>
    </cacheHierarchy>
  </cacheHierarchies>
  <kpis count="0"/>
  <dimensions count="5">
    <dimension measure="1" name="Measures" uniqueName="[Measures]" caption="Measures"/>
    <dimension name="qs no 4#1" uniqueName="[qs no 4#1]" caption="qs no 4#1"/>
    <dimension name="qs no 5" uniqueName="[qs no 5]" caption="qs no 5"/>
    <dimension name="Sheet1" uniqueName="[Sheet1]" caption="Sheet1"/>
    <dimension name="Table1" uniqueName="[Table1]" caption="Table1"/>
  </dimensions>
  <measureGroups count="4">
    <measureGroup name="qs no 4#1" caption="qs no 4#1"/>
    <measureGroup name="qs no 5" caption="qs no 5"/>
    <measureGroup name="Sheet1" caption="Sheet1"/>
    <measureGroup name="Table1" caption="Table1"/>
  </measureGroups>
  <maps count="5">
    <map measureGroup="0" dimension="1"/>
    <map measureGroup="1"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wajit Sahoo" refreshedDate="45238.830660300926" backgroundQuery="1" createdVersion="8" refreshedVersion="8" minRefreshableVersion="3" recordCount="0" supportSubquery="1" supportAdvancedDrill="1" xr:uid="{364EE730-8A07-4FDA-9304-C16ADEB4AA94}">
  <cacheSource type="external" connectionId="4"/>
  <cacheFields count="2">
    <cacheField name="[Table1].[issue_d (Year)].[issue_d (Year)]" caption="issue_d (Year)" numFmtId="0" hierarchy="66" level="1">
      <sharedItems count="5">
        <s v="2007"/>
        <s v="2008"/>
        <s v="2009"/>
        <s v="2010"/>
        <s v="2011"/>
      </sharedItems>
    </cacheField>
    <cacheField name="[Measures].[Sum of loan_amnt]" caption="Sum of loan_amnt" numFmtId="0" hierarchy="81" level="32767"/>
  </cacheFields>
  <cacheHierarchies count="89">
    <cacheHierarchy uniqueName="[qs no 4#1].[State]" caption="State" attribute="1" defaultMemberUniqueName="[qs no 4#1].[State].[All]" allUniqueName="[qs no 4#1].[State].[All]" dimensionUniqueName="[qs no 4#1]" displayFolder="" count="2" memberValueDatatype="130" unbalanced="0"/>
    <cacheHierarchy uniqueName="[qs no 4#1].[Last Date of Deposite]" caption="Last Date of Deposite" attribute="1" time="1" defaultMemberUniqueName="[qs no 4#1].[Last Date of Deposite].[All]" allUniqueName="[qs no 4#1].[Last Date of Deposite].[All]" dimensionUniqueName="[qs no 4#1]" displayFolder="" count="2" memberValueDatatype="7" unbalanced="0"/>
    <cacheHierarchy uniqueName="[qs no 4#1].[Status]" caption="Status" attribute="1" defaultMemberUniqueName="[qs no 4#1].[Status].[All]" allUniqueName="[qs no 4#1].[Status].[All]" dimensionUniqueName="[qs no 4#1]" displayFolder="" count="2" memberValueDatatype="130" unbalanced="0"/>
    <cacheHierarchy uniqueName="[qs no 4#1].[Last Date of Deposite (Year)]" caption="Last Date of Deposite (Year)" attribute="1" defaultMemberUniqueName="[qs no 4#1].[Last Date of Deposite (Year)].[All]" allUniqueName="[qs no 4#1].[Last Date of Deposite (Year)].[All]" dimensionUniqueName="[qs no 4#1]" displayFolder="" count="2" memberValueDatatype="130" unbalanced="0"/>
    <cacheHierarchy uniqueName="[qs no 4#1].[Last Date of Deposite (Quarter)]" caption="Last Date of Deposite (Quarter)" attribute="1" defaultMemberUniqueName="[qs no 4#1].[Last Date of Deposite (Quarter)].[All]" allUniqueName="[qs no 4#1].[Last Date of Deposite (Quarter)].[All]" dimensionUniqueName="[qs no 4#1]" displayFolder="" count="2" memberValueDatatype="130" unbalanced="0"/>
    <cacheHierarchy uniqueName="[qs no 4#1].[Last Date of Deposite (Month)]" caption="Last Date of Deposite (Month)" attribute="1" defaultMemberUniqueName="[qs no 4#1].[Last Date of Deposite (Month)].[All]" allUniqueName="[qs no 4#1].[Last Date of Deposite (Month)].[All]" dimensionUniqueName="[qs no 4#1]" displayFolder="" count="2" memberValueDatatype="130" unbalanced="0"/>
    <cacheHierarchy uniqueName="[qs no 5].[Ownership]" caption="Ownership" attribute="1" defaultMemberUniqueName="[qs no 5].[Ownership].[All]" allUniqueName="[qs no 5].[Ownership].[All]" dimensionUniqueName="[qs no 5]" displayFolder="" count="2" memberValueDatatype="130" unbalanced="0"/>
    <cacheHierarchy uniqueName="[qs no 5].[Last Payment Date]" caption="Last Payment Date" attribute="1" time="1" defaultMemberUniqueName="[qs no 5].[Last Payment Date].[All]" allUniqueName="[qs no 5].[Last Payment Date].[All]" dimensionUniqueName="[qs no 5]" displayFolder="" count="2" memberValueDatatype="7" unbalanced="0"/>
    <cacheHierarchy uniqueName="[qs no 5].[Last Payment Date (Year)]" caption="Last Payment Date (Year)" attribute="1" defaultMemberUniqueName="[qs no 5].[Last Payment Date (Year)].[All]" allUniqueName="[qs no 5].[Last Payment Date (Year)].[All]" dimensionUniqueName="[qs no 5]" displayFolder="" count="2" memberValueDatatype="130" unbalanced="0"/>
    <cacheHierarchy uniqueName="[qs no 5].[Last Payment Date (Quarter)]" caption="Last Payment Date (Quarter)" attribute="1" defaultMemberUniqueName="[qs no 5].[Last Payment Date (Quarter)].[All]" allUniqueName="[qs no 5].[Last Payment Date (Quarter)].[All]" dimensionUniqueName="[qs no 5]" displayFolder="" count="2" memberValueDatatype="130" unbalanced="0"/>
    <cacheHierarchy uniqueName="[qs no 5].[Last Payment Date (Month)]" caption="Last Payment Date (Month)" attribute="1" defaultMemberUniqueName="[qs no 5].[Last Payment Date (Month)].[All]" allUniqueName="[qs no 5].[Last Payment Date (Month)].[All]" dimensionUniqueName="[qs no 5]" displayFolder="" count="2" memberValueDatatype="130" unbalanced="0"/>
    <cacheHierarchy uniqueName="[Sheet1].[id]" caption="id" attribute="1" defaultMemberUniqueName="[Sheet1].[id].[All]" allUniqueName="[Sheet1].[id].[All]" dimensionUniqueName="[Sheet1]" displayFolder="" count="2" memberValueDatatype="5" unbalanced="0"/>
    <cacheHierarchy uniqueName="[Sheet1].[delinq_2yrs]" caption="delinq_2yrs" attribute="1" defaultMemberUniqueName="[Sheet1].[delinq_2yrs].[All]" allUniqueName="[Sheet1].[delinq_2yrs].[All]" dimensionUniqueName="[Sheet1]" displayFolder="" count="2" memberValueDatatype="5" unbalanced="0"/>
    <cacheHierarchy uniqueName="[Sheet1].[earliest_cr_line]" caption="earliest_cr_line" attribute="1" time="1" defaultMemberUniqueName="[Sheet1].[earliest_cr_line].[All]" allUniqueName="[Sheet1].[earliest_cr_line].[All]" dimensionUniqueName="[Sheet1]" displayFolder="" count="2" memberValueDatatype="7" unbalanced="0"/>
    <cacheHierarchy uniqueName="[Sheet1].[inq_last_6mths]" caption="inq_last_6mths" attribute="1" defaultMemberUniqueName="[Sheet1].[inq_last_6mths].[All]" allUniqueName="[Sheet1].[inq_last_6mths].[All]" dimensionUniqueName="[Sheet1]" displayFolder="" count="2" memberValueDatatype="5" unbalanced="0"/>
    <cacheHierarchy uniqueName="[Sheet1].[mths_since_last_delinq]" caption="mths_since_last_delinq" attribute="1" defaultMemberUniqueName="[Sheet1].[mths_since_last_delinq].[All]" allUniqueName="[Sheet1].[mths_since_last_delinq].[All]" dimensionUniqueName="[Sheet1]" displayFolder="" count="2" memberValueDatatype="130" unbalanced="0"/>
    <cacheHierarchy uniqueName="[Sheet1].[mths_since_last_record]" caption="mths_since_last_record" attribute="1" defaultMemberUniqueName="[Sheet1].[mths_since_last_record].[All]" allUniqueName="[Sheet1].[mths_since_last_record].[All]" dimensionUniqueName="[Sheet1]" displayFolder="" count="2" memberValueDatatype="130" unbalanced="0"/>
    <cacheHierarchy uniqueName="[Sheet1].[open_acc]" caption="open_acc" attribute="1" defaultMemberUniqueName="[Sheet1].[open_acc].[All]" allUniqueName="[Sheet1].[open_acc].[All]" dimensionUniqueName="[Sheet1]" displayFolder="" count="2" memberValueDatatype="5" unbalanced="0"/>
    <cacheHierarchy uniqueName="[Sheet1].[pub_rec]" caption="pub_rec" attribute="1" defaultMemberUniqueName="[Sheet1].[pub_rec].[All]" allUniqueName="[Sheet1].[pub_rec].[All]" dimensionUniqueName="[Sheet1]" displayFolder="" count="2" memberValueDatatype="5" unbalanced="0"/>
    <cacheHierarchy uniqueName="[Sheet1].[revol_bal]" caption="revol_bal" attribute="1" defaultMemberUniqueName="[Sheet1].[revol_bal].[All]" allUniqueName="[Sheet1].[revol_bal].[All]" dimensionUniqueName="[Sheet1]" displayFolder="" count="2" memberValueDatatype="5" unbalanced="0"/>
    <cacheHierarchy uniqueName="[Sheet1].[revol_util]" caption="revol_util" attribute="1" defaultMemberUniqueName="[Sheet1].[revol_util].[All]" allUniqueName="[Sheet1].[revol_util].[All]" dimensionUniqueName="[Sheet1]" displayFolder="" count="2" memberValueDatatype="5" unbalanced="0"/>
    <cacheHierarchy uniqueName="[Sheet1].[total_acc]" caption="total_acc" attribute="1" defaultMemberUniqueName="[Sheet1].[total_acc].[All]" allUniqueName="[Sheet1].[total_acc].[All]" dimensionUniqueName="[Sheet1]" displayFolder="" count="2" memberValueDatatype="5" unbalanced="0"/>
    <cacheHierarchy uniqueName="[Sheet1].[initial_list_status]" caption="initial_list_status" attribute="1" defaultMemberUniqueName="[Sheet1].[initial_list_status].[All]" allUniqueName="[Sheet1].[initial_list_status].[All]" dimensionUniqueName="[Sheet1]" displayFolder="" count="2" memberValueDatatype="130" unbalanced="0"/>
    <cacheHierarchy uniqueName="[Sheet1].[out_prncp]" caption="out_prncp" attribute="1" defaultMemberUniqueName="[Sheet1].[out_prncp].[All]" allUniqueName="[Sheet1].[out_prncp].[All]" dimensionUniqueName="[Sheet1]" displayFolder="" count="2" memberValueDatatype="5" unbalanced="0"/>
    <cacheHierarchy uniqueName="[Sheet1].[out_prncp_inv]" caption="out_prncp_inv" attribute="1" defaultMemberUniqueName="[Sheet1].[out_prncp_inv].[All]" allUniqueName="[Sheet1].[out_prncp_inv].[All]" dimensionUniqueName="[Sheet1]" displayFolder="" count="2" memberValueDatatype="5" unbalanced="0"/>
    <cacheHierarchy uniqueName="[Sheet1].[total_pymnt]" caption="total_pymnt" attribute="1" defaultMemberUniqueName="[Sheet1].[total_pymnt].[All]" allUniqueName="[Sheet1].[total_pymnt].[All]" dimensionUniqueName="[Sheet1]" displayFolder="" count="2" memberValueDatatype="5" unbalanced="0"/>
    <cacheHierarchy uniqueName="[Sheet1].[total_pymnt_inv]" caption="total_pymnt_inv" attribute="1" defaultMemberUniqueName="[Sheet1].[total_pymnt_inv].[All]" allUniqueName="[Sheet1].[total_pymnt_inv].[All]" dimensionUniqueName="[Sheet1]" displayFolder="" count="2" memberValueDatatype="5" unbalanced="0"/>
    <cacheHierarchy uniqueName="[Sheet1].[total_rec_prncp]" caption="total_rec_prncp" attribute="1" defaultMemberUniqueName="[Sheet1].[total_rec_prncp].[All]" allUniqueName="[Sheet1].[total_rec_prncp].[All]" dimensionUniqueName="[Sheet1]" displayFolder="" count="2" memberValueDatatype="5" unbalanced="0"/>
    <cacheHierarchy uniqueName="[Sheet1].[total_rec_int]" caption="total_rec_int" attribute="1" defaultMemberUniqueName="[Sheet1].[total_rec_int].[All]" allUniqueName="[Sheet1].[total_rec_int].[All]" dimensionUniqueName="[Sheet1]" displayFolder="" count="2" memberValueDatatype="5" unbalanced="0"/>
    <cacheHierarchy uniqueName="[Sheet1].[total_rec_late_fee]" caption="total_rec_late_fee" attribute="1" defaultMemberUniqueName="[Sheet1].[total_rec_late_fee].[All]" allUniqueName="[Sheet1].[total_rec_late_fee].[All]" dimensionUniqueName="[Sheet1]" displayFolder="" count="2" memberValueDatatype="5" unbalanced="0"/>
    <cacheHierarchy uniqueName="[Sheet1].[recoveries]" caption="recoveries" attribute="1" defaultMemberUniqueName="[Sheet1].[recoveries].[All]" allUniqueName="[Sheet1].[recoveries].[All]" dimensionUniqueName="[Sheet1]" displayFolder="" count="2" memberValueDatatype="5" unbalanced="0"/>
    <cacheHierarchy uniqueName="[Sheet1].[collection_recovery_fee]" caption="collection_recovery_fee" attribute="1" defaultMemberUniqueName="[Sheet1].[collection_recovery_fee].[All]" allUniqueName="[Sheet1].[collection_recovery_fee].[All]" dimensionUniqueName="[Sheet1]" displayFolder="" count="2" memberValueDatatype="5" unbalanced="0"/>
    <cacheHierarchy uniqueName="[Sheet1].[last_pymnt_d]" caption="last_pymnt_d" attribute="1" time="1" defaultMemberUniqueName="[Sheet1].[last_pymnt_d].[All]" allUniqueName="[Sheet1].[last_pymnt_d].[All]" dimensionUniqueName="[Sheet1]" displayFolder="" count="2" memberValueDatatype="7" unbalanced="0"/>
    <cacheHierarchy uniqueName="[Sheet1].[last_pymnt_amnt]" caption="last_pymnt_amnt" attribute="1" defaultMemberUniqueName="[Sheet1].[last_pymnt_amnt].[All]" allUniqueName="[Sheet1].[last_pymnt_amnt].[All]" dimensionUniqueName="[Sheet1]" displayFolder="" count="2" memberValueDatatype="5" unbalanced="0"/>
    <cacheHierarchy uniqueName="[Sheet1].[next_pymnt_d]" caption="next_pymnt_d" attribute="1" defaultMemberUniqueName="[Sheet1].[next_pymnt_d].[All]" allUniqueName="[Sheet1].[next_pymnt_d].[All]" dimensionUniqueName="[Sheet1]" displayFolder="" count="2" memberValueDatatype="130" unbalanced="0"/>
    <cacheHierarchy uniqueName="[Sheet1].[last_credit_pull_d]" caption="last_credit_pull_d" attribute="1" time="1" defaultMemberUniqueName="[Sheet1].[last_credit_pull_d].[All]" allUniqueName="[Sheet1].[last_credit_pull_d].[All]" dimensionUniqueName="[Sheet1]" displayFolder="" count="2" memberValueDatatype="7" unbalanced="0"/>
    <cacheHierarchy uniqueName="[Sheet1].[last_credit_pull_d (Year)]" caption="last_credit_pull_d (Year)" attribute="1" defaultMemberUniqueName="[Sheet1].[last_credit_pull_d (Year)].[All]" allUniqueName="[Sheet1].[last_credit_pull_d (Year)].[All]" dimensionUniqueName="[Sheet1]" displayFolder="" count="2"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2"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2" memberValueDatatype="130" unbalanced="0"/>
    <cacheHierarchy uniqueName="[Sheet1].[last_pymnt_d (Year)]" caption="last_pymnt_d (Year)" attribute="1" defaultMemberUniqueName="[Sheet1].[last_pymnt_d (Year)].[All]" allUniqueName="[Sheet1].[last_pymnt_d (Year)].[All]" dimensionUniqueName="[Sheet1]" displayFolder="" count="2" memberValueDatatype="130" unbalanced="0"/>
    <cacheHierarchy uniqueName="[Sheet1].[last_pymnt_d (Quarter)]" caption="last_pymnt_d (Quarter)" attribute="1" defaultMemberUniqueName="[Sheet1].[last_pymnt_d (Quarter)].[All]" allUniqueName="[Sheet1].[last_pymnt_d (Quarter)].[All]" dimensionUniqueName="[Sheet1]" displayFolder="" count="2" memberValueDatatype="130" unbalanced="0"/>
    <cacheHierarchy uniqueName="[Sheet1].[last_pymnt_d (Month)]" caption="last_pymnt_d (Month)" attribute="1" defaultMemberUniqueName="[Sheet1].[last_pymnt_d (Month)].[All]" allUniqueName="[Sheet1].[last_pymnt_d (Month)].[All]" dimensionUniqueName="[Sheet1]" displayFolder="" count="2" memberValueDatatype="130" unbalanced="0"/>
    <cacheHierarchy uniqueName="[Table1].[id]" caption="id" attribute="1" defaultMemberUniqueName="[Table1].[id].[All]" allUniqueName="[Table1].[id].[All]" dimensionUniqueName="[Table1]" displayFolder="" count="2" memberValueDatatype="20" unbalanced="0"/>
    <cacheHierarchy uniqueName="[Table1].[member_id]" caption="member_id" attribute="1" defaultMemberUniqueName="[Table1].[member_id].[All]" allUniqueName="[Table1].[member_id].[All]" dimensionUniqueName="[Table1]" displayFolder="" count="2" memberValueDatatype="20" unbalanced="0"/>
    <cacheHierarchy uniqueName="[Table1].[loan_amnt]" caption="loan_amnt" attribute="1" defaultMemberUniqueName="[Table1].[loan_amnt].[All]" allUniqueName="[Table1].[loan_amnt].[All]" dimensionUniqueName="[Table1]" displayFolder="" count="2" memberValueDatatype="20" unbalanced="0"/>
    <cacheHierarchy uniqueName="[Table1].[funded_amnt]" caption="funded_amnt" attribute="1" defaultMemberUniqueName="[Table1].[funded_amnt].[All]" allUniqueName="[Table1].[funded_amnt].[All]" dimensionUniqueName="[Table1]" displayFolder="" count="2" memberValueDatatype="20" unbalanced="0"/>
    <cacheHierarchy uniqueName="[Table1].[funded_amnt_inv]" caption="funded_amnt_inv" attribute="1" defaultMemberUniqueName="[Table1].[funded_amnt_inv].[All]" allUniqueName="[Table1].[funded_amnt_inv].[All]" dimensionUniqueName="[Table1]" displayFolder="" count="2" memberValueDatatype="5" unbalanced="0"/>
    <cacheHierarchy uniqueName="[Table1].[term]" caption="term" attribute="1" defaultMemberUniqueName="[Table1].[term].[All]" allUniqueName="[Table1].[term].[All]" dimensionUniqueName="[Table1]" displayFolder="" count="2" memberValueDatatype="130" unbalanced="0"/>
    <cacheHierarchy uniqueName="[Table1].[int_rate]" caption="int_rate" attribute="1" defaultMemberUniqueName="[Table1].[int_rate].[All]" allUniqueName="[Table1].[int_rate].[All]" dimensionUniqueName="[Table1]" displayFolder="" count="2" memberValueDatatype="5" unbalanced="0"/>
    <cacheHierarchy uniqueName="[Table1].[installment]" caption="installment" attribute="1" defaultMemberUniqueName="[Table1].[installment].[All]" allUniqueName="[Table1].[installment].[All]" dimensionUniqueName="[Table1]" displayFolder="" count="2" memberValueDatatype="5" unbalanced="0"/>
    <cacheHierarchy uniqueName="[Table1].[grade]" caption="grade" attribute="1" defaultMemberUniqueName="[Table1].[grade].[All]" allUniqueName="[Table1].[grade].[All]" dimensionUniqueName="[Table1]" displayFolder="" count="2" memberValueDatatype="130" unbalanced="0"/>
    <cacheHierarchy uniqueName="[Table1].[sub_grade]" caption="sub_grade" attribute="1" defaultMemberUniqueName="[Table1].[sub_grade].[All]" allUniqueName="[Table1].[sub_grade].[All]" dimensionUniqueName="[Table1]" displayFolder="" count="2" memberValueDatatype="130" unbalanced="0"/>
    <cacheHierarchy uniqueName="[Table1].[emp_title]" caption="emp_title" attribute="1" defaultMemberUniqueName="[Table1].[emp_title].[All]" allUniqueName="[Table1].[emp_title].[All]" dimensionUniqueName="[Table1]" displayFolder="" count="2" memberValueDatatype="130" unbalanced="0"/>
    <cacheHierarchy uniqueName="[Table1].[emp_length]" caption="emp_length" attribute="1" defaultMemberUniqueName="[Table1].[emp_length].[All]" allUniqueName="[Table1].[emp_length].[All]" dimensionUniqueName="[Table1]" displayFolder="" count="2" memberValueDatatype="130" unbalanced="0"/>
    <cacheHierarchy uniqueName="[Table1].[home_ownership]" caption="home_ownership" attribute="1" defaultMemberUniqueName="[Table1].[home_ownership].[All]" allUniqueName="[Table1].[home_ownership].[All]" dimensionUniqueName="[Table1]" displayFolder="" count="2" memberValueDatatype="130" unbalanced="0"/>
    <cacheHierarchy uniqueName="[Table1].[annual_inc]" caption="annual_inc" attribute="1" defaultMemberUniqueName="[Table1].[annual_inc].[All]" allUniqueName="[Table1].[annual_inc].[All]" dimensionUniqueName="[Table1]" displayFolder="" count="2" memberValueDatatype="5" unbalanced="0"/>
    <cacheHierarchy uniqueName="[Table1].[verification_status]" caption="verification_status" attribute="1" defaultMemberUniqueName="[Table1].[verification_status].[All]" allUniqueName="[Table1].[verification_status].[All]" dimensionUniqueName="[Table1]" displayFolder="" count="2" memberValueDatatype="130" unbalanced="0"/>
    <cacheHierarchy uniqueName="[Table1].[issue_d]" caption="issue_d" attribute="1" time="1" defaultMemberUniqueName="[Table1].[issue_d].[All]" allUniqueName="[Table1].[issue_d].[All]" dimensionUniqueName="[Table1]" displayFolder="" count="2" memberValueDatatype="7" unbalanced="0"/>
    <cacheHierarchy uniqueName="[Table1].[loan_status]" caption="loan_status" attribute="1" defaultMemberUniqueName="[Table1].[loan_status].[All]" allUniqueName="[Table1].[loan_status].[All]" dimensionUniqueName="[Table1]" displayFolder="" count="2" memberValueDatatype="130" unbalanced="0"/>
    <cacheHierarchy uniqueName="[Table1].[pymnt_plan]" caption="pymnt_plan" attribute="1" defaultMemberUniqueName="[Table1].[pymnt_plan].[All]" allUniqueName="[Table1].[pymnt_plan].[All]" dimensionUniqueName="[Table1]" displayFolder="" count="2" memberValueDatatype="130" unbalanced="0"/>
    <cacheHierarchy uniqueName="[Table1].[desc]" caption="desc" attribute="1" defaultMemberUniqueName="[Table1].[desc].[All]" allUniqueName="[Table1].[desc].[All]" dimensionUniqueName="[Table1]" displayFolder="" count="2" memberValueDatatype="130" unbalanced="0"/>
    <cacheHierarchy uniqueName="[Table1].[purpose]" caption="purpose" attribute="1" defaultMemberUniqueName="[Table1].[purpose].[All]" allUniqueName="[Table1].[purpose].[All]" dimensionUniqueName="[Table1]" displayFolder="" count="2" memberValueDatatype="130" unbalanced="0"/>
    <cacheHierarchy uniqueName="[Table1].[title]" caption="title" attribute="1" defaultMemberUniqueName="[Table1].[title].[All]" allUniqueName="[Table1].[title].[All]" dimensionUniqueName="[Table1]" displayFolder="" count="2" memberValueDatatype="130" unbalanced="0"/>
    <cacheHierarchy uniqueName="[Table1].[zip_code]" caption="zip_code" attribute="1" defaultMemberUniqueName="[Table1].[zip_code].[All]" allUniqueName="[Table1].[zip_code].[All]" dimensionUniqueName="[Table1]" displayFolder="" count="2" memberValueDatatype="130" unbalanced="0"/>
    <cacheHierarchy uniqueName="[Table1].[addr_state]" caption="addr_state" attribute="1" defaultMemberUniqueName="[Table1].[addr_state].[All]" allUniqueName="[Table1].[addr_state].[All]" dimensionUniqueName="[Table1]" displayFolder="" count="2" memberValueDatatype="130" unbalanced="0"/>
    <cacheHierarchy uniqueName="[Table1].[dti]" caption="dti" attribute="1" defaultMemberUniqueName="[Table1].[dti].[All]" allUniqueName="[Table1].[dti].[All]" dimensionUniqueName="[Table1]" displayFolder="" count="2" memberValueDatatype="5" unbalanced="0"/>
    <cacheHierarchy uniqueName="[Table1].[issue_d (Year)]" caption="issue_d (Year)" attribute="1" defaultMemberUniqueName="[Table1].[issue_d (Year)].[All]" allUniqueName="[Table1].[issue_d (Year)].[All]" dimensionUniqueName="[Table1]" displayFolder="" count="2" memberValueDatatype="130" unbalanced="0">
      <fieldsUsage count="2">
        <fieldUsage x="-1"/>
        <fieldUsage x="0"/>
      </fieldsUsage>
    </cacheHierarchy>
    <cacheHierarchy uniqueName="[Table1].[issue_d (Quarter)]" caption="issue_d (Quarter)" attribute="1" defaultMemberUniqueName="[Table1].[issue_d (Quarter)].[All]" allUniqueName="[Table1].[issue_d (Quarter)].[All]" dimensionUniqueName="[Table1]" displayFolder="" count="2" memberValueDatatype="130" unbalanced="0"/>
    <cacheHierarchy uniqueName="[Table1].[issue_d (Month)]" caption="issue_d (Month)" attribute="1" defaultMemberUniqueName="[Table1].[issue_d (Month)].[All]" allUniqueName="[Table1].[issue_d (Month)].[All]" dimensionUniqueName="[Table1]" displayFolder="" count="2" memberValueDatatype="130" unbalanced="0"/>
    <cacheHierarchy uniqueName="[qs no 4#1].[Last Date of Deposite (Month Index)]" caption="Last Date of Deposite (Month Index)" attribute="1" defaultMemberUniqueName="[qs no 4#1].[Last Date of Deposite (Month Index)].[All]" allUniqueName="[qs no 4#1].[Last Date of Deposite (Month Index)].[All]" dimensionUniqueName="[qs no 4#1]" displayFolder="" count="2" memberValueDatatype="20" unbalanced="0" hidden="1"/>
    <cacheHierarchy uniqueName="[qs no 5].[Last Payment Date (Month Index)]" caption="Last Payment Date (Month Index)" attribute="1" defaultMemberUniqueName="[qs no 5].[Last Payment Date (Month Index)].[All]" allUniqueName="[qs no 5].[Last Payment Date (Month Index)].[All]" dimensionUniqueName="[qs no 5]" displayFolder="" count="2" memberValueDatatype="20" unbalanced="0" hidden="1"/>
    <cacheHierarchy uniqueName="[Sheet1].[last_credit_pull_d (Month Index)]" caption="last_credit_pull_d (Month Index)" attribute="1" defaultMemberUniqueName="[Sheet1].[last_credit_pull_d (Month Index)].[All]" allUniqueName="[Sheet1].[last_credit_pull_d (Month Index)].[All]" dimensionUniqueName="[Sheet1]" displayFolder="" count="2"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2" memberValueDatatype="20" unbalanced="0" hidden="1"/>
    <cacheHierarchy uniqueName="[Table1].[issue_d (Month Index)]" caption="issue_d (Month Index)" attribute="1" defaultMemberUniqueName="[Table1].[issue_d (Month Index)].[All]" allUniqueName="[Table1].[issue_d (Month Index)].[All]" dimensionUniqueName="[Table1]" displayFolder="" count="2" memberValueDatatype="20" unbalanced="0" hidden="1"/>
    <cacheHierarchy uniqueName="[Measures].[__XL_Count Table1]" caption="__XL_Count Table1" measure="1" displayFolder="" measureGroup="Table1" count="0" hidden="1"/>
    <cacheHierarchy uniqueName="[Measures].[__XL_Count Sheet1]" caption="__XL_Count Sheet1" measure="1" displayFolder="" measureGroup="Sheet1" count="0" hidden="1"/>
    <cacheHierarchy uniqueName="[Measures].[__XL_Count qs no 5]" caption="__XL_Count qs no 5" measure="1" displayFolder="" measureGroup="qs no 5" count="0" hidden="1"/>
    <cacheHierarchy uniqueName="[Measures].[__XL_Count qs no 4#1]" caption="__XL_Count qs no 4#1" measure="1" displayFolder="" measureGroup="qs no 4#1" count="0" hidden="1"/>
    <cacheHierarchy uniqueName="[Measures].[__No measures defined]" caption="__No measures defined" measure="1" displayFolder="" count="0" hidden="1"/>
    <cacheHierarchy uniqueName="[Measures].[Sum of id]" caption="Sum of id" measure="1" displayFolder="" measureGroup="Table1" count="0" hidden="1">
      <extLst>
        <ext xmlns:x15="http://schemas.microsoft.com/office/spreadsheetml/2010/11/main" uri="{B97F6D7D-B522-45F9-BDA1-12C45D357490}">
          <x15:cacheHierarchy aggregatedColumn="4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19"/>
        </ext>
      </extLst>
    </cacheHierarchy>
    <cacheHierarchy uniqueName="[Measures].[Sum of loan_amnt]" caption="Sum of loan_amnt" measure="1" displayFolder="" measureGroup="Table1" count="0" oneField="1" hidden="1">
      <fieldsUsage count="1">
        <fieldUsage x="1"/>
      </fieldsUsage>
      <extLst>
        <ext xmlns:x15="http://schemas.microsoft.com/office/spreadsheetml/2010/11/main" uri="{B97F6D7D-B522-45F9-BDA1-12C45D357490}">
          <x15:cacheHierarchy aggregatedColumn="44"/>
        </ext>
      </extLst>
    </cacheHierarchy>
    <cacheHierarchy uniqueName="[Measures].[Count of addr_state]" caption="Count of addr_state" measure="1" displayFolder="" measureGroup="Table1" count="0" hidden="1">
      <extLst>
        <ext xmlns:x15="http://schemas.microsoft.com/office/spreadsheetml/2010/11/main" uri="{B97F6D7D-B522-45F9-BDA1-12C45D357490}">
          <x15:cacheHierarchy aggregatedColumn="64"/>
        </ext>
      </extLst>
    </cacheHierarchy>
    <cacheHierarchy uniqueName="[Measures].[Count of loan_status]" caption="Count of loan_status" measure="1" displayFolder="" measureGroup="Table1" count="0" hidden="1">
      <extLst>
        <ext xmlns:x15="http://schemas.microsoft.com/office/spreadsheetml/2010/11/main" uri="{B97F6D7D-B522-45F9-BDA1-12C45D357490}">
          <x15:cacheHierarchy aggregatedColumn="58"/>
        </ext>
      </extLst>
    </cacheHierarchy>
    <cacheHierarchy uniqueName="[Measures].[Sum of last_pymnt_amnt]" caption="Sum of last_pymnt_amnt" measure="1" displayFolder="" measureGroup="Sheet1" count="0" hidden="1">
      <extLst>
        <ext xmlns:x15="http://schemas.microsoft.com/office/spreadsheetml/2010/11/main" uri="{B97F6D7D-B522-45F9-BDA1-12C45D357490}">
          <x15:cacheHierarchy aggregatedColumn="33"/>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25"/>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35"/>
        </ext>
      </extLst>
    </cacheHierarchy>
    <cacheHierarchy uniqueName="[Measures].[Count of home_ownership]" caption="Count of home_ownership" measure="1" displayFolder="" measureGroup="Table1" count="0" hidden="1">
      <extLst>
        <ext xmlns:x15="http://schemas.microsoft.com/office/spreadsheetml/2010/11/main" uri="{B97F6D7D-B522-45F9-BDA1-12C45D357490}">
          <x15:cacheHierarchy aggregatedColumn="54"/>
        </ext>
      </extLst>
    </cacheHierarchy>
    <cacheHierarchy uniqueName="[Measures].[Count of Last Payment Date]" caption="Count of Last Payment Date" measure="1" displayFolder="" measureGroup="qs no 5" count="0" hidden="1">
      <extLst>
        <ext xmlns:x15="http://schemas.microsoft.com/office/spreadsheetml/2010/11/main" uri="{B97F6D7D-B522-45F9-BDA1-12C45D357490}">
          <x15:cacheHierarchy aggregatedColumn="7"/>
        </ext>
      </extLst>
    </cacheHierarchy>
  </cacheHierarchies>
  <kpis count="0"/>
  <dimensions count="5">
    <dimension measure="1" name="Measures" uniqueName="[Measures]" caption="Measures"/>
    <dimension name="qs no 4#1" uniqueName="[qs no 4#1]" caption="qs no 4#1"/>
    <dimension name="qs no 5" uniqueName="[qs no 5]" caption="qs no 5"/>
    <dimension name="Sheet1" uniqueName="[Sheet1]" caption="Sheet1"/>
    <dimension name="Table1" uniqueName="[Table1]" caption="Table1"/>
  </dimensions>
  <measureGroups count="4">
    <measureGroup name="qs no 4#1" caption="qs no 4#1"/>
    <measureGroup name="qs no 5" caption="qs no 5"/>
    <measureGroup name="Sheet1" caption="Sheet1"/>
    <measureGroup name="Table1" caption="Table1"/>
  </measureGroups>
  <maps count="5">
    <map measureGroup="0" dimension="1"/>
    <map measureGroup="1"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wajit Sahoo" refreshedDate="45238.830663425928" backgroundQuery="1" createdVersion="8" refreshedVersion="8" minRefreshableVersion="3" recordCount="0" supportSubquery="1" supportAdvancedDrill="1" xr:uid="{C2860500-C42F-40EA-8C74-CD3E44C637CE}">
  <cacheSource type="external" connectionId="4"/>
  <cacheFields count="3">
    <cacheField name="[qs no 5].[Ownership].[Ownership]" caption="Ownership" numFmtId="0" hierarchy="6" level="1">
      <sharedItems count="4">
        <s v="MORTGAGE"/>
        <s v="NONE"/>
        <s v="OWN"/>
        <s v="RENT"/>
      </sharedItems>
    </cacheField>
    <cacheField name="[qs no 5].[Last Payment Date].[Last Payment Date]" caption="Last Payment Date" numFmtId="0" hierarchy="7" level="1">
      <sharedItems containsSemiMixedTypes="0" containsNonDate="0" containsDate="1" containsString="0" minDate="2009-10-01T00:00:00" maxDate="2011-03-02T00:00:00" count="4">
        <d v="2010-09-01T00:00:00"/>
        <d v="2011-02-01T00:00:00"/>
        <d v="2009-10-01T00:00:00"/>
        <d v="2011-03-01T00:00:00"/>
      </sharedItems>
    </cacheField>
    <cacheField name="[Table1].[issue_d (Year)].[issue_d (Year)]" caption="issue_d (Year)" numFmtId="0" hierarchy="66" level="1">
      <sharedItems containsSemiMixedTypes="0" containsNonDate="0" containsString="0"/>
    </cacheField>
  </cacheFields>
  <cacheHierarchies count="89">
    <cacheHierarchy uniqueName="[qs no 4#1].[State]" caption="State" attribute="1" defaultMemberUniqueName="[qs no 4#1].[State].[All]" allUniqueName="[qs no 4#1].[State].[All]" dimensionUniqueName="[qs no 4#1]" displayFolder="" count="0" memberValueDatatype="130" unbalanced="0"/>
    <cacheHierarchy uniqueName="[qs no 4#1].[Last Date of Deposite]" caption="Last Date of Deposite" attribute="1" time="1" defaultMemberUniqueName="[qs no 4#1].[Last Date of Deposite].[All]" allUniqueName="[qs no 4#1].[Last Date of Deposite].[All]" dimensionUniqueName="[qs no 4#1]" displayFolder="" count="0" memberValueDatatype="7" unbalanced="0"/>
    <cacheHierarchy uniqueName="[qs no 4#1].[Status]" caption="Status" attribute="1" defaultMemberUniqueName="[qs no 4#1].[Status].[All]" allUniqueName="[qs no 4#1].[Status].[All]" dimensionUniqueName="[qs no 4#1]" displayFolder="" count="2" memberValueDatatype="130" unbalanced="0"/>
    <cacheHierarchy uniqueName="[qs no 4#1].[Last Date of Deposite (Year)]" caption="Last Date of Deposite (Year)" attribute="1" defaultMemberUniqueName="[qs no 4#1].[Last Date of Deposite (Year)].[All]" allUniqueName="[qs no 4#1].[Last Date of Deposite (Year)].[All]" dimensionUniqueName="[qs no 4#1]" displayFolder="" count="0" memberValueDatatype="130" unbalanced="0"/>
    <cacheHierarchy uniqueName="[qs no 4#1].[Last Date of Deposite (Quarter)]" caption="Last Date of Deposite (Quarter)" attribute="1" defaultMemberUniqueName="[qs no 4#1].[Last Date of Deposite (Quarter)].[All]" allUniqueName="[qs no 4#1].[Last Date of Deposite (Quarter)].[All]" dimensionUniqueName="[qs no 4#1]" displayFolder="" count="0" memberValueDatatype="130" unbalanced="0"/>
    <cacheHierarchy uniqueName="[qs no 4#1].[Last Date of Deposite (Month)]" caption="Last Date of Deposite (Month)" attribute="1" defaultMemberUniqueName="[qs no 4#1].[Last Date of Deposite (Month)].[All]" allUniqueName="[qs no 4#1].[Last Date of Deposite (Month)].[All]" dimensionUniqueName="[qs no 4#1]" displayFolder="" count="0" memberValueDatatype="130" unbalanced="0"/>
    <cacheHierarchy uniqueName="[qs no 5].[Ownership]" caption="Ownership" attribute="1" defaultMemberUniqueName="[qs no 5].[Ownership].[All]" allUniqueName="[qs no 5].[Ownership].[All]" dimensionUniqueName="[qs no 5]" displayFolder="" count="2" memberValueDatatype="130" unbalanced="0">
      <fieldsUsage count="2">
        <fieldUsage x="-1"/>
        <fieldUsage x="0"/>
      </fieldsUsage>
    </cacheHierarchy>
    <cacheHierarchy uniqueName="[qs no 5].[Last Payment Date]" caption="Last Payment Date" attribute="1" time="1" defaultMemberUniqueName="[qs no 5].[Last Payment Date].[All]" allUniqueName="[qs no 5].[Last Payment Date].[All]" dimensionUniqueName="[qs no 5]" displayFolder="" count="2" memberValueDatatype="7" unbalanced="0">
      <fieldsUsage count="2">
        <fieldUsage x="-1"/>
        <fieldUsage x="1"/>
      </fieldsUsage>
    </cacheHierarchy>
    <cacheHierarchy uniqueName="[qs no 5].[Last Payment Date (Year)]" caption="Last Payment Date (Year)" attribute="1" defaultMemberUniqueName="[qs no 5].[Last Payment Date (Year)].[All]" allUniqueName="[qs no 5].[Last Payment Date (Year)].[All]" dimensionUniqueName="[qs no 5]" displayFolder="" count="2" memberValueDatatype="130" unbalanced="0"/>
    <cacheHierarchy uniqueName="[qs no 5].[Last Payment Date (Quarter)]" caption="Last Payment Date (Quarter)" attribute="1" defaultMemberUniqueName="[qs no 5].[Last Payment Date (Quarter)].[All]" allUniqueName="[qs no 5].[Last Payment Date (Quarter)].[All]" dimensionUniqueName="[qs no 5]" displayFolder="" count="2" memberValueDatatype="130" unbalanced="0"/>
    <cacheHierarchy uniqueName="[qs no 5].[Last Payment Date (Month)]" caption="Last Payment Date (Month)" attribute="1" defaultMemberUniqueName="[qs no 5].[Last Payment Date (Month)].[All]" allUniqueName="[qs no 5].[Last Payment Date (Month)].[All]" dimensionUniqueName="[qs no 5]" displayFolder="" count="2" memberValueDatatype="130"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Table1].[id]" caption="id" attribute="1" defaultMemberUniqueName="[Table1].[id].[All]" allUniqueName="[Table1].[id].[All]" dimensionUniqueName="[Table1]" displayFolder="" count="0" memberValueDatatype="20" unbalanced="0"/>
    <cacheHierarchy uniqueName="[Table1].[member_id]" caption="member_id" attribute="1" defaultMemberUniqueName="[Table1].[member_id].[All]" allUniqueName="[Table1].[member_id].[All]" dimensionUniqueName="[Table1]" displayFolder="" count="0" memberValueDatatype="20" unbalanced="0"/>
    <cacheHierarchy uniqueName="[Table1].[loan_amnt]" caption="loan_amnt" attribute="1" defaultMemberUniqueName="[Table1].[loan_amnt].[All]" allUniqueName="[Table1].[loan_amnt].[All]" dimensionUniqueName="[Table1]" displayFolder="" count="0" memberValueDatatype="20" unbalanced="0"/>
    <cacheHierarchy uniqueName="[Table1].[funded_amnt]" caption="funded_amnt" attribute="1" defaultMemberUniqueName="[Table1].[funded_amnt].[All]" allUniqueName="[Table1].[funded_amnt].[All]" dimensionUniqueName="[Table1]" displayFolder="" count="0" memberValueDatatype="20" unbalanced="0"/>
    <cacheHierarchy uniqueName="[Table1].[funded_amnt_inv]" caption="funded_amnt_inv" attribute="1" defaultMemberUniqueName="[Table1].[funded_amnt_inv].[All]" allUniqueName="[Table1].[funded_amnt_inv].[All]" dimensionUniqueName="[Table1]" displayFolder="" count="0" memberValueDatatype="5" unbalanced="0"/>
    <cacheHierarchy uniqueName="[Table1].[term]" caption="term" attribute="1" defaultMemberUniqueName="[Table1].[term].[All]" allUniqueName="[Table1].[term].[All]" dimensionUniqueName="[Table1]" displayFolder="" count="0" memberValueDatatype="130" unbalanced="0"/>
    <cacheHierarchy uniqueName="[Table1].[int_rate]" caption="int_rate" attribute="1" defaultMemberUniqueName="[Table1].[int_rate].[All]" allUniqueName="[Table1].[int_rate].[All]" dimensionUniqueName="[Table1]" displayFolder="" count="0" memberValueDatatype="5" unbalanced="0"/>
    <cacheHierarchy uniqueName="[Table1].[installment]" caption="installment" attribute="1" defaultMemberUniqueName="[Table1].[installment].[All]" allUniqueName="[Table1].[installment].[All]" dimensionUniqueName="[Table1]" displayFolder="" count="0" memberValueDatatype="5" unbalanced="0"/>
    <cacheHierarchy uniqueName="[Table1].[grade]" caption="grade" attribute="1" defaultMemberUniqueName="[Table1].[grade].[All]" allUniqueName="[Table1].[grade].[All]" dimensionUniqueName="[Table1]" displayFolder="" count="2" memberValueDatatype="130" unbalanced="0"/>
    <cacheHierarchy uniqueName="[Table1].[sub_grade]" caption="sub_grade" attribute="1" defaultMemberUniqueName="[Table1].[sub_grade].[All]" allUniqueName="[Table1].[sub_grade].[All]" dimensionUniqueName="[Table1]" displayFolder="" count="0" memberValueDatatype="130" unbalanced="0"/>
    <cacheHierarchy uniqueName="[Table1].[emp_title]" caption="emp_title" attribute="1" defaultMemberUniqueName="[Table1].[emp_title].[All]" allUniqueName="[Table1].[emp_title].[All]" dimensionUniqueName="[Table1]" displayFolder="" count="0" memberValueDatatype="130" unbalanced="0"/>
    <cacheHierarchy uniqueName="[Table1].[emp_length]" caption="emp_length" attribute="1" defaultMemberUniqueName="[Table1].[emp_length].[All]" allUniqueName="[Table1].[emp_length].[All]" dimensionUniqueName="[Table1]" displayFolder="" count="0" memberValueDatatype="130" unbalanced="0"/>
    <cacheHierarchy uniqueName="[Table1].[home_ownership]" caption="home_ownership" attribute="1" defaultMemberUniqueName="[Table1].[home_ownership].[All]" allUniqueName="[Table1].[home_ownership].[All]" dimensionUniqueName="[Table1]" displayFolder="" count="0" memberValueDatatype="130" unbalanced="0"/>
    <cacheHierarchy uniqueName="[Table1].[annual_inc]" caption="annual_inc" attribute="1" defaultMemberUniqueName="[Table1].[annual_inc].[All]" allUniqueName="[Table1].[annual_inc].[All]" dimensionUniqueName="[Table1]" displayFolder="" count="0" memberValueDatatype="5" unbalanced="0"/>
    <cacheHierarchy uniqueName="[Table1].[verification_status]" caption="verification_status" attribute="1" defaultMemberUniqueName="[Table1].[verification_status].[All]" allUniqueName="[Table1].[verification_status].[All]" dimensionUniqueName="[Table1]" displayFolder="" count="2" memberValueDatatype="130" unbalanced="0"/>
    <cacheHierarchy uniqueName="[Table1].[issue_d]" caption="issue_d" attribute="1" time="1" defaultMemberUniqueName="[Table1].[issue_d].[All]" allUniqueName="[Table1].[issue_d].[All]" dimensionUniqueName="[Table1]" displayFolder="" count="0" memberValueDatatype="7" unbalanced="0"/>
    <cacheHierarchy uniqueName="[Table1].[loan_status]" caption="loan_status" attribute="1" defaultMemberUniqueName="[Table1].[loan_status].[All]" allUniqueName="[Table1].[loan_status].[All]" dimensionUniqueName="[Table1]" displayFolder="" count="0" memberValueDatatype="130" unbalanced="0"/>
    <cacheHierarchy uniqueName="[Table1].[pymnt_plan]" caption="pymnt_plan" attribute="1" defaultMemberUniqueName="[Table1].[pymnt_plan].[All]" allUniqueName="[Table1].[pymnt_plan].[All]" dimensionUniqueName="[Table1]" displayFolder="" count="0" memberValueDatatype="130" unbalanced="0"/>
    <cacheHierarchy uniqueName="[Table1].[desc]" caption="desc" attribute="1" defaultMemberUniqueName="[Table1].[desc].[All]" allUniqueName="[Table1].[desc].[All]" dimensionUniqueName="[Table1]" displayFolder="" count="0" memberValueDatatype="130" unbalanced="0"/>
    <cacheHierarchy uniqueName="[Table1].[purpose]" caption="purpose" attribute="1" defaultMemberUniqueName="[Table1].[purpose].[All]" allUniqueName="[Table1].[purpose].[All]" dimensionUniqueName="[Table1]" displayFolder="" count="0" memberValueDatatype="130" unbalanced="0"/>
    <cacheHierarchy uniqueName="[Table1].[title]" caption="title" attribute="1" defaultMemberUniqueName="[Table1].[title].[All]" allUniqueName="[Table1].[title].[All]" dimensionUniqueName="[Table1]" displayFolder="" count="0" memberValueDatatype="130" unbalanced="0"/>
    <cacheHierarchy uniqueName="[Table1].[zip_code]" caption="zip_code" attribute="1" defaultMemberUniqueName="[Table1].[zip_code].[All]" allUniqueName="[Table1].[zip_code].[All]" dimensionUniqueName="[Table1]" displayFolder="" count="0" memberValueDatatype="130" unbalanced="0"/>
    <cacheHierarchy uniqueName="[Table1].[addr_state]" caption="addr_state" attribute="1" defaultMemberUniqueName="[Table1].[addr_state].[All]" allUniqueName="[Table1].[addr_state].[All]" dimensionUniqueName="[Table1]" displayFolder="" count="0" memberValueDatatype="130" unbalanced="0"/>
    <cacheHierarchy uniqueName="[Table1].[dti]" caption="dti" attribute="1" defaultMemberUniqueName="[Table1].[dti].[All]" allUniqueName="[Table1].[dti].[All]" dimensionUniqueName="[Table1]" displayFolder="" count="0" memberValueDatatype="5" unbalanced="0"/>
    <cacheHierarchy uniqueName="[Table1].[issue_d (Year)]" caption="issue_d (Year)" attribute="1" defaultMemberUniqueName="[Table1].[issue_d (Year)].[All]" allUniqueName="[Table1].[issue_d (Year)].[All]" dimensionUniqueName="[Table1]" displayFolder="" count="2" memberValueDatatype="130" unbalanced="0">
      <fieldsUsage count="2">
        <fieldUsage x="-1"/>
        <fieldUsage x="2"/>
      </fieldsUsage>
    </cacheHierarchy>
    <cacheHierarchy uniqueName="[Table1].[issue_d (Quarter)]" caption="issue_d (Quarter)" attribute="1" defaultMemberUniqueName="[Table1].[issue_d (Quarter)].[All]" allUniqueName="[Table1].[issue_d (Quarter)].[All]" dimensionUniqueName="[Table1]" displayFolder="" count="0" memberValueDatatype="130" unbalanced="0"/>
    <cacheHierarchy uniqueName="[Table1].[issue_d (Month)]" caption="issue_d (Month)" attribute="1" defaultMemberUniqueName="[Table1].[issue_d (Month)].[All]" allUniqueName="[Table1].[issue_d (Month)].[All]" dimensionUniqueName="[Table1]" displayFolder="" count="0" memberValueDatatype="130" unbalanced="0"/>
    <cacheHierarchy uniqueName="[qs no 4#1].[Last Date of Deposite (Month Index)]" caption="Last Date of Deposite (Month Index)" attribute="1" defaultMemberUniqueName="[qs no 4#1].[Last Date of Deposite (Month Index)].[All]" allUniqueName="[qs no 4#1].[Last Date of Deposite (Month Index)].[All]" dimensionUniqueName="[qs no 4#1]" displayFolder="" count="0" memberValueDatatype="20" unbalanced="0" hidden="1"/>
    <cacheHierarchy uniqueName="[qs no 5].[Last Payment Date (Month Index)]" caption="Last Payment Date (Month Index)" attribute="1" defaultMemberUniqueName="[qs no 5].[Last Payment Date (Month Index)].[All]" allUniqueName="[qs no 5].[Last Payment Date (Month Index)].[All]" dimensionUniqueName="[qs no 5]" displayFolder="" count="0" memberValueDatatype="20" unbalanced="0" hidden="1"/>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Table1].[issue_d (Month Index)]" caption="issue_d (Month Index)" attribute="1" defaultMemberUniqueName="[Table1].[issue_d (Month Index)].[All]" allUniqueName="[Table1].[issue_d (Month Index)].[All]" dimensionUniqueName="[Table1]" displayFolder="" count="0" memberValueDatatype="20" unbalanced="0" hidden="1"/>
    <cacheHierarchy uniqueName="[Measures].[__XL_Count Table1]" caption="__XL_Count Table1" measure="1" displayFolder="" measureGroup="Table1" count="0" hidden="1"/>
    <cacheHierarchy uniqueName="[Measures].[__XL_Count Sheet1]" caption="__XL_Count Sheet1" measure="1" displayFolder="" measureGroup="Sheet1" count="0" hidden="1"/>
    <cacheHierarchy uniqueName="[Measures].[__XL_Count qs no 5]" caption="__XL_Count qs no 5" measure="1" displayFolder="" measureGroup="qs no 5" count="0" hidden="1"/>
    <cacheHierarchy uniqueName="[Measures].[__XL_Count qs no 4#1]" caption="__XL_Count qs no 4#1" measure="1" displayFolder="" measureGroup="qs no 4#1" count="0" hidden="1"/>
    <cacheHierarchy uniqueName="[Measures].[__No measures defined]" caption="__No measures defined" measure="1" displayFolder="" count="0" hidden="1"/>
    <cacheHierarchy uniqueName="[Measures].[Sum of id]" caption="Sum of id" measure="1" displayFolder="" measureGroup="Table1" count="0" hidden="1">
      <extLst>
        <ext xmlns:x15="http://schemas.microsoft.com/office/spreadsheetml/2010/11/main" uri="{B97F6D7D-B522-45F9-BDA1-12C45D357490}">
          <x15:cacheHierarchy aggregatedColumn="4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19"/>
        </ext>
      </extLst>
    </cacheHierarchy>
    <cacheHierarchy uniqueName="[Measures].[Sum of loan_amnt]" caption="Sum of loan_amnt" measure="1" displayFolder="" measureGroup="Table1" count="0" hidden="1">
      <extLst>
        <ext xmlns:x15="http://schemas.microsoft.com/office/spreadsheetml/2010/11/main" uri="{B97F6D7D-B522-45F9-BDA1-12C45D357490}">
          <x15:cacheHierarchy aggregatedColumn="44"/>
        </ext>
      </extLst>
    </cacheHierarchy>
    <cacheHierarchy uniqueName="[Measures].[Count of addr_state]" caption="Count of addr_state" measure="1" displayFolder="" measureGroup="Table1" count="0" hidden="1">
      <extLst>
        <ext xmlns:x15="http://schemas.microsoft.com/office/spreadsheetml/2010/11/main" uri="{B97F6D7D-B522-45F9-BDA1-12C45D357490}">
          <x15:cacheHierarchy aggregatedColumn="64"/>
        </ext>
      </extLst>
    </cacheHierarchy>
    <cacheHierarchy uniqueName="[Measures].[Count of loan_status]" caption="Count of loan_status" measure="1" displayFolder="" measureGroup="Table1" count="0" hidden="1">
      <extLst>
        <ext xmlns:x15="http://schemas.microsoft.com/office/spreadsheetml/2010/11/main" uri="{B97F6D7D-B522-45F9-BDA1-12C45D357490}">
          <x15:cacheHierarchy aggregatedColumn="58"/>
        </ext>
      </extLst>
    </cacheHierarchy>
    <cacheHierarchy uniqueName="[Measures].[Sum of last_pymnt_amnt]" caption="Sum of last_pymnt_amnt" measure="1" displayFolder="" measureGroup="Sheet1" count="0" hidden="1">
      <extLst>
        <ext xmlns:x15="http://schemas.microsoft.com/office/spreadsheetml/2010/11/main" uri="{B97F6D7D-B522-45F9-BDA1-12C45D357490}">
          <x15:cacheHierarchy aggregatedColumn="33"/>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25"/>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35"/>
        </ext>
      </extLst>
    </cacheHierarchy>
    <cacheHierarchy uniqueName="[Measures].[Count of home_ownership]" caption="Count of home_ownership" measure="1" displayFolder="" measureGroup="Table1" count="0" hidden="1">
      <extLst>
        <ext xmlns:x15="http://schemas.microsoft.com/office/spreadsheetml/2010/11/main" uri="{B97F6D7D-B522-45F9-BDA1-12C45D357490}">
          <x15:cacheHierarchy aggregatedColumn="54"/>
        </ext>
      </extLst>
    </cacheHierarchy>
    <cacheHierarchy uniqueName="[Measures].[Count of Last Payment Date]" caption="Count of Last Payment Date" measure="1" displayFolder="" measureGroup="qs no 5" count="0" hidden="1">
      <extLst>
        <ext xmlns:x15="http://schemas.microsoft.com/office/spreadsheetml/2010/11/main" uri="{B97F6D7D-B522-45F9-BDA1-12C45D357490}">
          <x15:cacheHierarchy aggregatedColumn="7"/>
        </ext>
      </extLst>
    </cacheHierarchy>
  </cacheHierarchies>
  <kpis count="0"/>
  <dimensions count="5">
    <dimension measure="1" name="Measures" uniqueName="[Measures]" caption="Measures"/>
    <dimension name="qs no 4#1" uniqueName="[qs no 4#1]" caption="qs no 4#1"/>
    <dimension name="qs no 5" uniqueName="[qs no 5]" caption="qs no 5"/>
    <dimension name="Sheet1" uniqueName="[Sheet1]" caption="Sheet1"/>
    <dimension name="Table1" uniqueName="[Table1]" caption="Table1"/>
  </dimensions>
  <measureGroups count="4">
    <measureGroup name="qs no 4#1" caption="qs no 4#1"/>
    <measureGroup name="qs no 5" caption="qs no 5"/>
    <measureGroup name="Sheet1" caption="Sheet1"/>
    <measureGroup name="Table1" caption="Table1"/>
  </measureGroups>
  <maps count="5">
    <map measureGroup="0" dimension="1"/>
    <map measureGroup="1"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wajit Sahoo" refreshedDate="45238.830666550923" backgroundQuery="1" createdVersion="8" refreshedVersion="8" minRefreshableVersion="3" recordCount="0" supportSubquery="1" supportAdvancedDrill="1" xr:uid="{43E3BB4C-C539-4DBE-95EA-308B40096EE2}">
  <cacheSource type="external" connectionId="4"/>
  <cacheFields count="3">
    <cacheField name="[Measures].[Sum of total_pymnt]" caption="Sum of total_pymnt" numFmtId="0" hierarchy="85" level="32767"/>
    <cacheField name="[Table1].[verification_status].[verification_status]" caption="verification_status" numFmtId="0" hierarchy="56" level="1">
      <sharedItems count="3">
        <s v="Not Verified"/>
        <s v="Source Verified"/>
        <s v="Verified"/>
      </sharedItems>
    </cacheField>
    <cacheField name="[Table1].[issue_d (Year)].[issue_d (Year)]" caption="issue_d (Year)" numFmtId="0" hierarchy="66" level="1">
      <sharedItems containsSemiMixedTypes="0" containsNonDate="0" containsString="0"/>
    </cacheField>
  </cacheFields>
  <cacheHierarchies count="89">
    <cacheHierarchy uniqueName="[qs no 4#1].[State]" caption="State" attribute="1" defaultMemberUniqueName="[qs no 4#1].[State].[All]" allUniqueName="[qs no 4#1].[State].[All]" dimensionUniqueName="[qs no 4#1]" displayFolder="" count="2" memberValueDatatype="130" unbalanced="0"/>
    <cacheHierarchy uniqueName="[qs no 4#1].[Last Date of Deposite]" caption="Last Date of Deposite" attribute="1" time="1" defaultMemberUniqueName="[qs no 4#1].[Last Date of Deposite].[All]" allUniqueName="[qs no 4#1].[Last Date of Deposite].[All]" dimensionUniqueName="[qs no 4#1]" displayFolder="" count="2" memberValueDatatype="7" unbalanced="0"/>
    <cacheHierarchy uniqueName="[qs no 4#1].[Status]" caption="Status" attribute="1" defaultMemberUniqueName="[qs no 4#1].[Status].[All]" allUniqueName="[qs no 4#1].[Status].[All]" dimensionUniqueName="[qs no 4#1]" displayFolder="" count="2" memberValueDatatype="130" unbalanced="0"/>
    <cacheHierarchy uniqueName="[qs no 4#1].[Last Date of Deposite (Year)]" caption="Last Date of Deposite (Year)" attribute="1" defaultMemberUniqueName="[qs no 4#1].[Last Date of Deposite (Year)].[All]" allUniqueName="[qs no 4#1].[Last Date of Deposite (Year)].[All]" dimensionUniqueName="[qs no 4#1]" displayFolder="" count="2" memberValueDatatype="130" unbalanced="0"/>
    <cacheHierarchy uniqueName="[qs no 4#1].[Last Date of Deposite (Quarter)]" caption="Last Date of Deposite (Quarter)" attribute="1" defaultMemberUniqueName="[qs no 4#1].[Last Date of Deposite (Quarter)].[All]" allUniqueName="[qs no 4#1].[Last Date of Deposite (Quarter)].[All]" dimensionUniqueName="[qs no 4#1]" displayFolder="" count="2" memberValueDatatype="130" unbalanced="0"/>
    <cacheHierarchy uniqueName="[qs no 4#1].[Last Date of Deposite (Month)]" caption="Last Date of Deposite (Month)" attribute="1" defaultMemberUniqueName="[qs no 4#1].[Last Date of Deposite (Month)].[All]" allUniqueName="[qs no 4#1].[Last Date of Deposite (Month)].[All]" dimensionUniqueName="[qs no 4#1]" displayFolder="" count="2" memberValueDatatype="130" unbalanced="0"/>
    <cacheHierarchy uniqueName="[qs no 5].[Ownership]" caption="Ownership" attribute="1" defaultMemberUniqueName="[qs no 5].[Ownership].[All]" allUniqueName="[qs no 5].[Ownership].[All]" dimensionUniqueName="[qs no 5]" displayFolder="" count="2" memberValueDatatype="130" unbalanced="0"/>
    <cacheHierarchy uniqueName="[qs no 5].[Last Payment Date]" caption="Last Payment Date" attribute="1" time="1" defaultMemberUniqueName="[qs no 5].[Last Payment Date].[All]" allUniqueName="[qs no 5].[Last Payment Date].[All]" dimensionUniqueName="[qs no 5]" displayFolder="" count="2" memberValueDatatype="7" unbalanced="0"/>
    <cacheHierarchy uniqueName="[qs no 5].[Last Payment Date (Year)]" caption="Last Payment Date (Year)" attribute="1" defaultMemberUniqueName="[qs no 5].[Last Payment Date (Year)].[All]" allUniqueName="[qs no 5].[Last Payment Date (Year)].[All]" dimensionUniqueName="[qs no 5]" displayFolder="" count="2" memberValueDatatype="130" unbalanced="0"/>
    <cacheHierarchy uniqueName="[qs no 5].[Last Payment Date (Quarter)]" caption="Last Payment Date (Quarter)" attribute="1" defaultMemberUniqueName="[qs no 5].[Last Payment Date (Quarter)].[All]" allUniqueName="[qs no 5].[Last Payment Date (Quarter)].[All]" dimensionUniqueName="[qs no 5]" displayFolder="" count="2" memberValueDatatype="130" unbalanced="0"/>
    <cacheHierarchy uniqueName="[qs no 5].[Last Payment Date (Month)]" caption="Last Payment Date (Month)" attribute="1" defaultMemberUniqueName="[qs no 5].[Last Payment Date (Month)].[All]" allUniqueName="[qs no 5].[Last Payment Date (Month)].[All]" dimensionUniqueName="[qs no 5]" displayFolder="" count="2" memberValueDatatype="130" unbalanced="0"/>
    <cacheHierarchy uniqueName="[Sheet1].[id]" caption="id" attribute="1" defaultMemberUniqueName="[Sheet1].[id].[All]" allUniqueName="[Sheet1].[id].[All]" dimensionUniqueName="[Sheet1]" displayFolder="" count="2" memberValueDatatype="5" unbalanced="0"/>
    <cacheHierarchy uniqueName="[Sheet1].[delinq_2yrs]" caption="delinq_2yrs" attribute="1" defaultMemberUniqueName="[Sheet1].[delinq_2yrs].[All]" allUniqueName="[Sheet1].[delinq_2yrs].[All]" dimensionUniqueName="[Sheet1]" displayFolder="" count="2" memberValueDatatype="5" unbalanced="0"/>
    <cacheHierarchy uniqueName="[Sheet1].[earliest_cr_line]" caption="earliest_cr_line" attribute="1" time="1" defaultMemberUniqueName="[Sheet1].[earliest_cr_line].[All]" allUniqueName="[Sheet1].[earliest_cr_line].[All]" dimensionUniqueName="[Sheet1]" displayFolder="" count="2" memberValueDatatype="7" unbalanced="0"/>
    <cacheHierarchy uniqueName="[Sheet1].[inq_last_6mths]" caption="inq_last_6mths" attribute="1" defaultMemberUniqueName="[Sheet1].[inq_last_6mths].[All]" allUniqueName="[Sheet1].[inq_last_6mths].[All]" dimensionUniqueName="[Sheet1]" displayFolder="" count="2" memberValueDatatype="5" unbalanced="0"/>
    <cacheHierarchy uniqueName="[Sheet1].[mths_since_last_delinq]" caption="mths_since_last_delinq" attribute="1" defaultMemberUniqueName="[Sheet1].[mths_since_last_delinq].[All]" allUniqueName="[Sheet1].[mths_since_last_delinq].[All]" dimensionUniqueName="[Sheet1]" displayFolder="" count="2" memberValueDatatype="130" unbalanced="0"/>
    <cacheHierarchy uniqueName="[Sheet1].[mths_since_last_record]" caption="mths_since_last_record" attribute="1" defaultMemberUniqueName="[Sheet1].[mths_since_last_record].[All]" allUniqueName="[Sheet1].[mths_since_last_record].[All]" dimensionUniqueName="[Sheet1]" displayFolder="" count="2" memberValueDatatype="130" unbalanced="0"/>
    <cacheHierarchy uniqueName="[Sheet1].[open_acc]" caption="open_acc" attribute="1" defaultMemberUniqueName="[Sheet1].[open_acc].[All]" allUniqueName="[Sheet1].[open_acc].[All]" dimensionUniqueName="[Sheet1]" displayFolder="" count="2" memberValueDatatype="5" unbalanced="0"/>
    <cacheHierarchy uniqueName="[Sheet1].[pub_rec]" caption="pub_rec" attribute="1" defaultMemberUniqueName="[Sheet1].[pub_rec].[All]" allUniqueName="[Sheet1].[pub_rec].[All]" dimensionUniqueName="[Sheet1]" displayFolder="" count="2" memberValueDatatype="5" unbalanced="0"/>
    <cacheHierarchy uniqueName="[Sheet1].[revol_bal]" caption="revol_bal" attribute="1" defaultMemberUniqueName="[Sheet1].[revol_bal].[All]" allUniqueName="[Sheet1].[revol_bal].[All]" dimensionUniqueName="[Sheet1]" displayFolder="" count="2" memberValueDatatype="5" unbalanced="0"/>
    <cacheHierarchy uniqueName="[Sheet1].[revol_util]" caption="revol_util" attribute="1" defaultMemberUniqueName="[Sheet1].[revol_util].[All]" allUniqueName="[Sheet1].[revol_util].[All]" dimensionUniqueName="[Sheet1]" displayFolder="" count="2" memberValueDatatype="5" unbalanced="0"/>
    <cacheHierarchy uniqueName="[Sheet1].[total_acc]" caption="total_acc" attribute="1" defaultMemberUniqueName="[Sheet1].[total_acc].[All]" allUniqueName="[Sheet1].[total_acc].[All]" dimensionUniqueName="[Sheet1]" displayFolder="" count="2" memberValueDatatype="5" unbalanced="0"/>
    <cacheHierarchy uniqueName="[Sheet1].[initial_list_status]" caption="initial_list_status" attribute="1" defaultMemberUniqueName="[Sheet1].[initial_list_status].[All]" allUniqueName="[Sheet1].[initial_list_status].[All]" dimensionUniqueName="[Sheet1]" displayFolder="" count="2" memberValueDatatype="130" unbalanced="0"/>
    <cacheHierarchy uniqueName="[Sheet1].[out_prncp]" caption="out_prncp" attribute="1" defaultMemberUniqueName="[Sheet1].[out_prncp].[All]" allUniqueName="[Sheet1].[out_prncp].[All]" dimensionUniqueName="[Sheet1]" displayFolder="" count="2" memberValueDatatype="5" unbalanced="0"/>
    <cacheHierarchy uniqueName="[Sheet1].[out_prncp_inv]" caption="out_prncp_inv" attribute="1" defaultMemberUniqueName="[Sheet1].[out_prncp_inv].[All]" allUniqueName="[Sheet1].[out_prncp_inv].[All]" dimensionUniqueName="[Sheet1]" displayFolder="" count="2" memberValueDatatype="5" unbalanced="0"/>
    <cacheHierarchy uniqueName="[Sheet1].[total_pymnt]" caption="total_pymnt" attribute="1" defaultMemberUniqueName="[Sheet1].[total_pymnt].[All]" allUniqueName="[Sheet1].[total_pymnt].[All]" dimensionUniqueName="[Sheet1]" displayFolder="" count="2" memberValueDatatype="5" unbalanced="0"/>
    <cacheHierarchy uniqueName="[Sheet1].[total_pymnt_inv]" caption="total_pymnt_inv" attribute="1" defaultMemberUniqueName="[Sheet1].[total_pymnt_inv].[All]" allUniqueName="[Sheet1].[total_pymnt_inv].[All]" dimensionUniqueName="[Sheet1]" displayFolder="" count="2" memberValueDatatype="5" unbalanced="0"/>
    <cacheHierarchy uniqueName="[Sheet1].[total_rec_prncp]" caption="total_rec_prncp" attribute="1" defaultMemberUniqueName="[Sheet1].[total_rec_prncp].[All]" allUniqueName="[Sheet1].[total_rec_prncp].[All]" dimensionUniqueName="[Sheet1]" displayFolder="" count="2" memberValueDatatype="5" unbalanced="0"/>
    <cacheHierarchy uniqueName="[Sheet1].[total_rec_int]" caption="total_rec_int" attribute="1" defaultMemberUniqueName="[Sheet1].[total_rec_int].[All]" allUniqueName="[Sheet1].[total_rec_int].[All]" dimensionUniqueName="[Sheet1]" displayFolder="" count="2" memberValueDatatype="5" unbalanced="0"/>
    <cacheHierarchy uniqueName="[Sheet1].[total_rec_late_fee]" caption="total_rec_late_fee" attribute="1" defaultMemberUniqueName="[Sheet1].[total_rec_late_fee].[All]" allUniqueName="[Sheet1].[total_rec_late_fee].[All]" dimensionUniqueName="[Sheet1]" displayFolder="" count="2" memberValueDatatype="5" unbalanced="0"/>
    <cacheHierarchy uniqueName="[Sheet1].[recoveries]" caption="recoveries" attribute="1" defaultMemberUniqueName="[Sheet1].[recoveries].[All]" allUniqueName="[Sheet1].[recoveries].[All]" dimensionUniqueName="[Sheet1]" displayFolder="" count="2" memberValueDatatype="5" unbalanced="0"/>
    <cacheHierarchy uniqueName="[Sheet1].[collection_recovery_fee]" caption="collection_recovery_fee" attribute="1" defaultMemberUniqueName="[Sheet1].[collection_recovery_fee].[All]" allUniqueName="[Sheet1].[collection_recovery_fee].[All]" dimensionUniqueName="[Sheet1]" displayFolder="" count="2" memberValueDatatype="5" unbalanced="0"/>
    <cacheHierarchy uniqueName="[Sheet1].[last_pymnt_d]" caption="last_pymnt_d" attribute="1" time="1" defaultMemberUniqueName="[Sheet1].[last_pymnt_d].[All]" allUniqueName="[Sheet1].[last_pymnt_d].[All]" dimensionUniqueName="[Sheet1]" displayFolder="" count="2" memberValueDatatype="7" unbalanced="0"/>
    <cacheHierarchy uniqueName="[Sheet1].[last_pymnt_amnt]" caption="last_pymnt_amnt" attribute="1" defaultMemberUniqueName="[Sheet1].[last_pymnt_amnt].[All]" allUniqueName="[Sheet1].[last_pymnt_amnt].[All]" dimensionUniqueName="[Sheet1]" displayFolder="" count="2" memberValueDatatype="5" unbalanced="0"/>
    <cacheHierarchy uniqueName="[Sheet1].[next_pymnt_d]" caption="next_pymnt_d" attribute="1" defaultMemberUniqueName="[Sheet1].[next_pymnt_d].[All]" allUniqueName="[Sheet1].[next_pymnt_d].[All]" dimensionUniqueName="[Sheet1]" displayFolder="" count="2" memberValueDatatype="130" unbalanced="0"/>
    <cacheHierarchy uniqueName="[Sheet1].[last_credit_pull_d]" caption="last_credit_pull_d" attribute="1" time="1" defaultMemberUniqueName="[Sheet1].[last_credit_pull_d].[All]" allUniqueName="[Sheet1].[last_credit_pull_d].[All]" dimensionUniqueName="[Sheet1]" displayFolder="" count="2" memberValueDatatype="7" unbalanced="0"/>
    <cacheHierarchy uniqueName="[Sheet1].[last_credit_pull_d (Year)]" caption="last_credit_pull_d (Year)" attribute="1" defaultMemberUniqueName="[Sheet1].[last_credit_pull_d (Year)].[All]" allUniqueName="[Sheet1].[last_credit_pull_d (Year)].[All]" dimensionUniqueName="[Sheet1]" displayFolder="" count="2"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2"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2" memberValueDatatype="130" unbalanced="0"/>
    <cacheHierarchy uniqueName="[Sheet1].[last_pymnt_d (Year)]" caption="last_pymnt_d (Year)" attribute="1" defaultMemberUniqueName="[Sheet1].[last_pymnt_d (Year)].[All]" allUniqueName="[Sheet1].[last_pymnt_d (Year)].[All]" dimensionUniqueName="[Sheet1]" displayFolder="" count="2" memberValueDatatype="130" unbalanced="0"/>
    <cacheHierarchy uniqueName="[Sheet1].[last_pymnt_d (Quarter)]" caption="last_pymnt_d (Quarter)" attribute="1" defaultMemberUniqueName="[Sheet1].[last_pymnt_d (Quarter)].[All]" allUniqueName="[Sheet1].[last_pymnt_d (Quarter)].[All]" dimensionUniqueName="[Sheet1]" displayFolder="" count="2" memberValueDatatype="130" unbalanced="0"/>
    <cacheHierarchy uniqueName="[Sheet1].[last_pymnt_d (Month)]" caption="last_pymnt_d (Month)" attribute="1" defaultMemberUniqueName="[Sheet1].[last_pymnt_d (Month)].[All]" allUniqueName="[Sheet1].[last_pymnt_d (Month)].[All]" dimensionUniqueName="[Sheet1]" displayFolder="" count="2" memberValueDatatype="130" unbalanced="0"/>
    <cacheHierarchy uniqueName="[Table1].[id]" caption="id" attribute="1" defaultMemberUniqueName="[Table1].[id].[All]" allUniqueName="[Table1].[id].[All]" dimensionUniqueName="[Table1]" displayFolder="" count="2" memberValueDatatype="20" unbalanced="0"/>
    <cacheHierarchy uniqueName="[Table1].[member_id]" caption="member_id" attribute="1" defaultMemberUniqueName="[Table1].[member_id].[All]" allUniqueName="[Table1].[member_id].[All]" dimensionUniqueName="[Table1]" displayFolder="" count="2" memberValueDatatype="20" unbalanced="0"/>
    <cacheHierarchy uniqueName="[Table1].[loan_amnt]" caption="loan_amnt" attribute="1" defaultMemberUniqueName="[Table1].[loan_amnt].[All]" allUniqueName="[Table1].[loan_amnt].[All]" dimensionUniqueName="[Table1]" displayFolder="" count="2" memberValueDatatype="20" unbalanced="0"/>
    <cacheHierarchy uniqueName="[Table1].[funded_amnt]" caption="funded_amnt" attribute="1" defaultMemberUniqueName="[Table1].[funded_amnt].[All]" allUniqueName="[Table1].[funded_amnt].[All]" dimensionUniqueName="[Table1]" displayFolder="" count="2" memberValueDatatype="20" unbalanced="0"/>
    <cacheHierarchy uniqueName="[Table1].[funded_amnt_inv]" caption="funded_amnt_inv" attribute="1" defaultMemberUniqueName="[Table1].[funded_amnt_inv].[All]" allUniqueName="[Table1].[funded_amnt_inv].[All]" dimensionUniqueName="[Table1]" displayFolder="" count="2" memberValueDatatype="5" unbalanced="0"/>
    <cacheHierarchy uniqueName="[Table1].[term]" caption="term" attribute="1" defaultMemberUniqueName="[Table1].[term].[All]" allUniqueName="[Table1].[term].[All]" dimensionUniqueName="[Table1]" displayFolder="" count="2" memberValueDatatype="130" unbalanced="0"/>
    <cacheHierarchy uniqueName="[Table1].[int_rate]" caption="int_rate" attribute="1" defaultMemberUniqueName="[Table1].[int_rate].[All]" allUniqueName="[Table1].[int_rate].[All]" dimensionUniqueName="[Table1]" displayFolder="" count="2" memberValueDatatype="5" unbalanced="0"/>
    <cacheHierarchy uniqueName="[Table1].[installment]" caption="installment" attribute="1" defaultMemberUniqueName="[Table1].[installment].[All]" allUniqueName="[Table1].[installment].[All]" dimensionUniqueName="[Table1]" displayFolder="" count="2" memberValueDatatype="5" unbalanced="0"/>
    <cacheHierarchy uniqueName="[Table1].[grade]" caption="grade" attribute="1" defaultMemberUniqueName="[Table1].[grade].[All]" allUniqueName="[Table1].[grade].[All]" dimensionUniqueName="[Table1]" displayFolder="" count="2" memberValueDatatype="130" unbalanced="0"/>
    <cacheHierarchy uniqueName="[Table1].[sub_grade]" caption="sub_grade" attribute="1" defaultMemberUniqueName="[Table1].[sub_grade].[All]" allUniqueName="[Table1].[sub_grade].[All]" dimensionUniqueName="[Table1]" displayFolder="" count="2" memberValueDatatype="130" unbalanced="0"/>
    <cacheHierarchy uniqueName="[Table1].[emp_title]" caption="emp_title" attribute="1" defaultMemberUniqueName="[Table1].[emp_title].[All]" allUniqueName="[Table1].[emp_title].[All]" dimensionUniqueName="[Table1]" displayFolder="" count="2" memberValueDatatype="130" unbalanced="0"/>
    <cacheHierarchy uniqueName="[Table1].[emp_length]" caption="emp_length" attribute="1" defaultMemberUniqueName="[Table1].[emp_length].[All]" allUniqueName="[Table1].[emp_length].[All]" dimensionUniqueName="[Table1]" displayFolder="" count="2" memberValueDatatype="130" unbalanced="0"/>
    <cacheHierarchy uniqueName="[Table1].[home_ownership]" caption="home_ownership" attribute="1" defaultMemberUniqueName="[Table1].[home_ownership].[All]" allUniqueName="[Table1].[home_ownership].[All]" dimensionUniqueName="[Table1]" displayFolder="" count="2" memberValueDatatype="130" unbalanced="0"/>
    <cacheHierarchy uniqueName="[Table1].[annual_inc]" caption="annual_inc" attribute="1" defaultMemberUniqueName="[Table1].[annual_inc].[All]" allUniqueName="[Table1].[annual_inc].[All]" dimensionUniqueName="[Table1]" displayFolder="" count="2" memberValueDatatype="5" unbalanced="0"/>
    <cacheHierarchy uniqueName="[Table1].[verification_status]" caption="verification_status" attribute="1" defaultMemberUniqueName="[Table1].[verification_status].[All]" allUniqueName="[Table1].[verification_status].[All]" dimensionUniqueName="[Table1]" displayFolder="" count="2" memberValueDatatype="130" unbalanced="0">
      <fieldsUsage count="2">
        <fieldUsage x="-1"/>
        <fieldUsage x="1"/>
      </fieldsUsage>
    </cacheHierarchy>
    <cacheHierarchy uniqueName="[Table1].[issue_d]" caption="issue_d" attribute="1" time="1" defaultMemberUniqueName="[Table1].[issue_d].[All]" allUniqueName="[Table1].[issue_d].[All]" dimensionUniqueName="[Table1]" displayFolder="" count="2" memberValueDatatype="7" unbalanced="0"/>
    <cacheHierarchy uniqueName="[Table1].[loan_status]" caption="loan_status" attribute="1" defaultMemberUniqueName="[Table1].[loan_status].[All]" allUniqueName="[Table1].[loan_status].[All]" dimensionUniqueName="[Table1]" displayFolder="" count="2" memberValueDatatype="130" unbalanced="0"/>
    <cacheHierarchy uniqueName="[Table1].[pymnt_plan]" caption="pymnt_plan" attribute="1" defaultMemberUniqueName="[Table1].[pymnt_plan].[All]" allUniqueName="[Table1].[pymnt_plan].[All]" dimensionUniqueName="[Table1]" displayFolder="" count="2" memberValueDatatype="130" unbalanced="0"/>
    <cacheHierarchy uniqueName="[Table1].[desc]" caption="desc" attribute="1" defaultMemberUniqueName="[Table1].[desc].[All]" allUniqueName="[Table1].[desc].[All]" dimensionUniqueName="[Table1]" displayFolder="" count="2" memberValueDatatype="130" unbalanced="0"/>
    <cacheHierarchy uniqueName="[Table1].[purpose]" caption="purpose" attribute="1" defaultMemberUniqueName="[Table1].[purpose].[All]" allUniqueName="[Table1].[purpose].[All]" dimensionUniqueName="[Table1]" displayFolder="" count="2" memberValueDatatype="130" unbalanced="0"/>
    <cacheHierarchy uniqueName="[Table1].[title]" caption="title" attribute="1" defaultMemberUniqueName="[Table1].[title].[All]" allUniqueName="[Table1].[title].[All]" dimensionUniqueName="[Table1]" displayFolder="" count="2" memberValueDatatype="130" unbalanced="0"/>
    <cacheHierarchy uniqueName="[Table1].[zip_code]" caption="zip_code" attribute="1" defaultMemberUniqueName="[Table1].[zip_code].[All]" allUniqueName="[Table1].[zip_code].[All]" dimensionUniqueName="[Table1]" displayFolder="" count="2" memberValueDatatype="130" unbalanced="0"/>
    <cacheHierarchy uniqueName="[Table1].[addr_state]" caption="addr_state" attribute="1" defaultMemberUniqueName="[Table1].[addr_state].[All]" allUniqueName="[Table1].[addr_state].[All]" dimensionUniqueName="[Table1]" displayFolder="" count="2" memberValueDatatype="130" unbalanced="0"/>
    <cacheHierarchy uniqueName="[Table1].[dti]" caption="dti" attribute="1" defaultMemberUniqueName="[Table1].[dti].[All]" allUniqueName="[Table1].[dti].[All]" dimensionUniqueName="[Table1]" displayFolder="" count="2" memberValueDatatype="5" unbalanced="0"/>
    <cacheHierarchy uniqueName="[Table1].[issue_d (Year)]" caption="issue_d (Year)" attribute="1" defaultMemberUniqueName="[Table1].[issue_d (Year)].[All]" allUniqueName="[Table1].[issue_d (Year)].[All]" dimensionUniqueName="[Table1]" displayFolder="" count="2" memberValueDatatype="130" unbalanced="0">
      <fieldsUsage count="2">
        <fieldUsage x="-1"/>
        <fieldUsage x="2"/>
      </fieldsUsage>
    </cacheHierarchy>
    <cacheHierarchy uniqueName="[Table1].[issue_d (Quarter)]" caption="issue_d (Quarter)" attribute="1" defaultMemberUniqueName="[Table1].[issue_d (Quarter)].[All]" allUniqueName="[Table1].[issue_d (Quarter)].[All]" dimensionUniqueName="[Table1]" displayFolder="" count="2" memberValueDatatype="130" unbalanced="0"/>
    <cacheHierarchy uniqueName="[Table1].[issue_d (Month)]" caption="issue_d (Month)" attribute="1" defaultMemberUniqueName="[Table1].[issue_d (Month)].[All]" allUniqueName="[Table1].[issue_d (Month)].[All]" dimensionUniqueName="[Table1]" displayFolder="" count="2" memberValueDatatype="130" unbalanced="0"/>
    <cacheHierarchy uniqueName="[qs no 4#1].[Last Date of Deposite (Month Index)]" caption="Last Date of Deposite (Month Index)" attribute="1" defaultMemberUniqueName="[qs no 4#1].[Last Date of Deposite (Month Index)].[All]" allUniqueName="[qs no 4#1].[Last Date of Deposite (Month Index)].[All]" dimensionUniqueName="[qs no 4#1]" displayFolder="" count="2" memberValueDatatype="20" unbalanced="0" hidden="1"/>
    <cacheHierarchy uniqueName="[qs no 5].[Last Payment Date (Month Index)]" caption="Last Payment Date (Month Index)" attribute="1" defaultMemberUniqueName="[qs no 5].[Last Payment Date (Month Index)].[All]" allUniqueName="[qs no 5].[Last Payment Date (Month Index)].[All]" dimensionUniqueName="[qs no 5]" displayFolder="" count="2" memberValueDatatype="20" unbalanced="0" hidden="1"/>
    <cacheHierarchy uniqueName="[Sheet1].[last_credit_pull_d (Month Index)]" caption="last_credit_pull_d (Month Index)" attribute="1" defaultMemberUniqueName="[Sheet1].[last_credit_pull_d (Month Index)].[All]" allUniqueName="[Sheet1].[last_credit_pull_d (Month Index)].[All]" dimensionUniqueName="[Sheet1]" displayFolder="" count="2"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2" memberValueDatatype="20" unbalanced="0" hidden="1"/>
    <cacheHierarchy uniqueName="[Table1].[issue_d (Month Index)]" caption="issue_d (Month Index)" attribute="1" defaultMemberUniqueName="[Table1].[issue_d (Month Index)].[All]" allUniqueName="[Table1].[issue_d (Month Index)].[All]" dimensionUniqueName="[Table1]" displayFolder="" count="2" memberValueDatatype="20" unbalanced="0" hidden="1"/>
    <cacheHierarchy uniqueName="[Measures].[__XL_Count Table1]" caption="__XL_Count Table1" measure="1" displayFolder="" measureGroup="Table1" count="0" hidden="1"/>
    <cacheHierarchy uniqueName="[Measures].[__XL_Count Sheet1]" caption="__XL_Count Sheet1" measure="1" displayFolder="" measureGroup="Sheet1" count="0" hidden="1"/>
    <cacheHierarchy uniqueName="[Measures].[__XL_Count qs no 5]" caption="__XL_Count qs no 5" measure="1" displayFolder="" measureGroup="qs no 5" count="0" hidden="1"/>
    <cacheHierarchy uniqueName="[Measures].[__XL_Count qs no 4#1]" caption="__XL_Count qs no 4#1" measure="1" displayFolder="" measureGroup="qs no 4#1" count="0" hidden="1"/>
    <cacheHierarchy uniqueName="[Measures].[__No measures defined]" caption="__No measures defined" measure="1" displayFolder="" count="0" hidden="1"/>
    <cacheHierarchy uniqueName="[Measures].[Sum of id]" caption="Sum of id" measure="1" displayFolder="" measureGroup="Table1" count="0" hidden="1">
      <extLst>
        <ext xmlns:x15="http://schemas.microsoft.com/office/spreadsheetml/2010/11/main" uri="{B97F6D7D-B522-45F9-BDA1-12C45D357490}">
          <x15:cacheHierarchy aggregatedColumn="4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19"/>
        </ext>
      </extLst>
    </cacheHierarchy>
    <cacheHierarchy uniqueName="[Measures].[Sum of loan_amnt]" caption="Sum of loan_amnt" measure="1" displayFolder="" measureGroup="Table1" count="0" hidden="1">
      <extLst>
        <ext xmlns:x15="http://schemas.microsoft.com/office/spreadsheetml/2010/11/main" uri="{B97F6D7D-B522-45F9-BDA1-12C45D357490}">
          <x15:cacheHierarchy aggregatedColumn="44"/>
        </ext>
      </extLst>
    </cacheHierarchy>
    <cacheHierarchy uniqueName="[Measures].[Count of addr_state]" caption="Count of addr_state" measure="1" displayFolder="" measureGroup="Table1" count="0" hidden="1">
      <extLst>
        <ext xmlns:x15="http://schemas.microsoft.com/office/spreadsheetml/2010/11/main" uri="{B97F6D7D-B522-45F9-BDA1-12C45D357490}">
          <x15:cacheHierarchy aggregatedColumn="64"/>
        </ext>
      </extLst>
    </cacheHierarchy>
    <cacheHierarchy uniqueName="[Measures].[Count of loan_status]" caption="Count of loan_status" measure="1" displayFolder="" measureGroup="Table1" count="0" hidden="1">
      <extLst>
        <ext xmlns:x15="http://schemas.microsoft.com/office/spreadsheetml/2010/11/main" uri="{B97F6D7D-B522-45F9-BDA1-12C45D357490}">
          <x15:cacheHierarchy aggregatedColumn="58"/>
        </ext>
      </extLst>
    </cacheHierarchy>
    <cacheHierarchy uniqueName="[Measures].[Sum of last_pymnt_amnt]" caption="Sum of last_pymnt_amnt" measure="1" displayFolder="" measureGroup="Sheet1" count="0" hidden="1">
      <extLst>
        <ext xmlns:x15="http://schemas.microsoft.com/office/spreadsheetml/2010/11/main" uri="{B97F6D7D-B522-45F9-BDA1-12C45D357490}">
          <x15:cacheHierarchy aggregatedColumn="33"/>
        </ext>
      </extLst>
    </cacheHierarchy>
    <cacheHierarchy uniqueName="[Measures].[Sum of total_pymnt]" caption="Sum of total_pymnt" measure="1" displayFolder="" measureGroup="Sheet1" count="0" oneField="1" hidden="1">
      <fieldsUsage count="1">
        <fieldUsage x="0"/>
      </fieldsUsage>
      <extLst>
        <ext xmlns:x15="http://schemas.microsoft.com/office/spreadsheetml/2010/11/main" uri="{B97F6D7D-B522-45F9-BDA1-12C45D357490}">
          <x15:cacheHierarchy aggregatedColumn="25"/>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35"/>
        </ext>
      </extLst>
    </cacheHierarchy>
    <cacheHierarchy uniqueName="[Measures].[Count of home_ownership]" caption="Count of home_ownership" measure="1" displayFolder="" measureGroup="Table1" count="0" hidden="1">
      <extLst>
        <ext xmlns:x15="http://schemas.microsoft.com/office/spreadsheetml/2010/11/main" uri="{B97F6D7D-B522-45F9-BDA1-12C45D357490}">
          <x15:cacheHierarchy aggregatedColumn="54"/>
        </ext>
      </extLst>
    </cacheHierarchy>
    <cacheHierarchy uniqueName="[Measures].[Count of Last Payment Date]" caption="Count of Last Payment Date" measure="1" displayFolder="" measureGroup="qs no 5" count="0" hidden="1">
      <extLst>
        <ext xmlns:x15="http://schemas.microsoft.com/office/spreadsheetml/2010/11/main" uri="{B97F6D7D-B522-45F9-BDA1-12C45D357490}">
          <x15:cacheHierarchy aggregatedColumn="7"/>
        </ext>
      </extLst>
    </cacheHierarchy>
  </cacheHierarchies>
  <kpis count="0"/>
  <dimensions count="5">
    <dimension measure="1" name="Measures" uniqueName="[Measures]" caption="Measures"/>
    <dimension name="qs no 4#1" uniqueName="[qs no 4#1]" caption="qs no 4#1"/>
    <dimension name="qs no 5" uniqueName="[qs no 5]" caption="qs no 5"/>
    <dimension name="Sheet1" uniqueName="[Sheet1]" caption="Sheet1"/>
    <dimension name="Table1" uniqueName="[Table1]" caption="Table1"/>
  </dimensions>
  <measureGroups count="4">
    <measureGroup name="qs no 4#1" caption="qs no 4#1"/>
    <measureGroup name="qs no 5" caption="qs no 5"/>
    <measureGroup name="Sheet1" caption="Sheet1"/>
    <measureGroup name="Table1" caption="Table1"/>
  </measureGroups>
  <maps count="5">
    <map measureGroup="0" dimension="1"/>
    <map measureGroup="1"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wajit Sahoo" refreshedDate="45238.830669791663" backgroundQuery="1" createdVersion="8" refreshedVersion="8" minRefreshableVersion="3" recordCount="0" supportSubquery="1" supportAdvancedDrill="1" xr:uid="{5B989906-4F9D-4C3E-AD4E-13BBE02701A9}">
  <cacheSource type="external" connectionId="4"/>
  <cacheFields count="4">
    <cacheField name="[qs no 4#1].[State].[State]" caption="State" numFmtId="0" level="1">
      <sharedItems count="46">
        <s v="AL"/>
        <s v="AR"/>
        <s v="AZ"/>
        <s v="CA"/>
        <s v="CO"/>
        <s v="CT"/>
        <s v="DC"/>
        <s v="DE"/>
        <s v="FL"/>
        <s v="GA"/>
        <s v="HI"/>
        <s v="IA"/>
        <s v="ID"/>
        <s v="IL"/>
        <s v="IN"/>
        <s v="KS"/>
        <s v="KY"/>
        <s v="LA"/>
        <s v="MA"/>
        <s v="MD"/>
        <s v="ME"/>
        <s v="MI"/>
        <s v="MN"/>
        <s v="MO"/>
        <s v="MS"/>
        <s v="NC"/>
        <s v="NE"/>
        <s v="NH"/>
        <s v="NJ"/>
        <s v="NM"/>
        <s v="NV"/>
        <s v="NY"/>
        <s v="OH"/>
        <s v="OR"/>
        <s v="PA"/>
        <s v="RI"/>
        <s v="SC"/>
        <s v="SD"/>
        <s v="TN"/>
        <s v="TX"/>
        <s v="UT"/>
        <s v="VA"/>
        <s v="VT"/>
        <s v="WA"/>
        <s v="WI"/>
        <s v="WY"/>
      </sharedItems>
    </cacheField>
    <cacheField name="[qs no 4#1].[Status].[Status]" caption="Status" numFmtId="0" hierarchy="2" level="1">
      <sharedItems count="2">
        <s v="Fully Paid"/>
        <s v="Charged Off"/>
      </sharedItems>
    </cacheField>
    <cacheField name="[qs no 4#1].[Last Date of Deposite].[Last Date of Deposite]" caption="Last Date of Deposite" numFmtId="0" hierarchy="1" level="1">
      <sharedItems containsSemiMixedTypes="0" containsNonDate="0" containsDate="1" containsString="0" minDate="2007-06-01T00:00:00" maxDate="2016-05-02T00:00:00" count="28">
        <d v="2014-06-01T00:00:00"/>
        <d v="2013-11-01T00:00:00"/>
        <d v="2010-06-01T00:00:00"/>
        <d v="2010-02-01T00:00:00"/>
        <d v="2010-11-01T00:00:00"/>
        <d v="2011-02-01T00:00:00"/>
        <d v="2009-01-01T00:00:00"/>
        <d v="2013-09-01T00:00:00"/>
        <d v="2009-12-01T00:00:00"/>
        <d v="2016-05-01T00:00:00"/>
        <d v="2009-04-01T00:00:00"/>
        <d v="2013-07-01T00:00:00"/>
        <d v="2010-12-01T00:00:00"/>
        <d v="2012-02-01T00:00:00"/>
        <d v="2010-07-01T00:00:00"/>
        <d v="2010-03-01T00:00:00"/>
        <d v="2014-02-01T00:00:00"/>
        <d v="2011-01-01T00:00:00"/>
        <d v="2011-12-01T00:00:00"/>
        <d v="2010-10-01T00:00:00"/>
        <d v="2014-10-01T00:00:00"/>
        <d v="2015-06-01T00:00:00"/>
        <d v="2007-10-01T00:00:00"/>
        <d v="2009-08-01T00:00:00"/>
        <d v="2016-01-01T00:00:00"/>
        <d v="2013-03-01T00:00:00"/>
        <d v="2007-06-01T00:00:00"/>
        <d v="2015-07-01T00:00:00"/>
      </sharedItems>
    </cacheField>
    <cacheField name="[Table1].[issue_d (Year)].[issue_d (Year)]" caption="issue_d (Year)" numFmtId="0" hierarchy="66" level="1">
      <sharedItems containsSemiMixedTypes="0" containsNonDate="0" containsString="0"/>
    </cacheField>
  </cacheFields>
  <cacheHierarchies count="89">
    <cacheHierarchy uniqueName="[qs no 4#1].[State]" caption="State" attribute="1" defaultMemberUniqueName="[qs no 4#1].[State].[All]" allUniqueName="[qs no 4#1].[State].[All]" dimensionUniqueName="[qs no 4#1]" displayFolder="" count="2" memberValueDatatype="130" unbalanced="0">
      <fieldsUsage count="2">
        <fieldUsage x="-1"/>
        <fieldUsage x="0"/>
      </fieldsUsage>
    </cacheHierarchy>
    <cacheHierarchy uniqueName="[qs no 4#1].[Last Date of Deposite]" caption="Last Date of Deposite" attribute="1" time="1" defaultMemberUniqueName="[qs no 4#1].[Last Date of Deposite].[All]" allUniqueName="[qs no 4#1].[Last Date of Deposite].[All]" dimensionUniqueName="[qs no 4#1]" displayFolder="" count="2" memberValueDatatype="7" unbalanced="0">
      <fieldsUsage count="2">
        <fieldUsage x="-1"/>
        <fieldUsage x="2"/>
      </fieldsUsage>
    </cacheHierarchy>
    <cacheHierarchy uniqueName="[qs no 4#1].[Status]" caption="Status" attribute="1" defaultMemberUniqueName="[qs no 4#1].[Status].[All]" allUniqueName="[qs no 4#1].[Status].[All]" dimensionUniqueName="[qs no 4#1]" displayFolder="" count="2" memberValueDatatype="130" unbalanced="0">
      <fieldsUsage count="2">
        <fieldUsage x="-1"/>
        <fieldUsage x="1"/>
      </fieldsUsage>
    </cacheHierarchy>
    <cacheHierarchy uniqueName="[qs no 4#1].[Last Date of Deposite (Year)]" caption="Last Date of Deposite (Year)" attribute="1" defaultMemberUniqueName="[qs no 4#1].[Last Date of Deposite (Year)].[All]" allUniqueName="[qs no 4#1].[Last Date of Deposite (Year)].[All]" dimensionUniqueName="[qs no 4#1]" displayFolder="" count="2" memberValueDatatype="130" unbalanced="0"/>
    <cacheHierarchy uniqueName="[qs no 4#1].[Last Date of Deposite (Quarter)]" caption="Last Date of Deposite (Quarter)" attribute="1" defaultMemberUniqueName="[qs no 4#1].[Last Date of Deposite (Quarter)].[All]" allUniqueName="[qs no 4#1].[Last Date of Deposite (Quarter)].[All]" dimensionUniqueName="[qs no 4#1]" displayFolder="" count="2" memberValueDatatype="130" unbalanced="0"/>
    <cacheHierarchy uniqueName="[qs no 4#1].[Last Date of Deposite (Month)]" caption="Last Date of Deposite (Month)" attribute="1" defaultMemberUniqueName="[qs no 4#1].[Last Date of Deposite (Month)].[All]" allUniqueName="[qs no 4#1].[Last Date of Deposite (Month)].[All]" dimensionUniqueName="[qs no 4#1]" displayFolder="" count="2" memberValueDatatype="130" unbalanced="0"/>
    <cacheHierarchy uniqueName="[qs no 5].[Ownership]" caption="Ownership" attribute="1" defaultMemberUniqueName="[qs no 5].[Ownership].[All]" allUniqueName="[qs no 5].[Ownership].[All]" dimensionUniqueName="[qs no 5]" displayFolder="" count="0" memberValueDatatype="130" unbalanced="0"/>
    <cacheHierarchy uniqueName="[qs no 5].[Last Payment Date]" caption="Last Payment Date" attribute="1" time="1" defaultMemberUniqueName="[qs no 5].[Last Payment Date].[All]" allUniqueName="[qs no 5].[Last Payment Date].[All]" dimensionUniqueName="[qs no 5]" displayFolder="" count="0" memberValueDatatype="7" unbalanced="0"/>
    <cacheHierarchy uniqueName="[qs no 5].[Last Payment Date (Year)]" caption="Last Payment Date (Year)" attribute="1" defaultMemberUniqueName="[qs no 5].[Last Payment Date (Year)].[All]" allUniqueName="[qs no 5].[Last Payment Date (Year)].[All]" dimensionUniqueName="[qs no 5]" displayFolder="" count="0" memberValueDatatype="130" unbalanced="0"/>
    <cacheHierarchy uniqueName="[qs no 5].[Last Payment Date (Quarter)]" caption="Last Payment Date (Quarter)" attribute="1" defaultMemberUniqueName="[qs no 5].[Last Payment Date (Quarter)].[All]" allUniqueName="[qs no 5].[Last Payment Date (Quarter)].[All]" dimensionUniqueName="[qs no 5]" displayFolder="" count="0" memberValueDatatype="130" unbalanced="0"/>
    <cacheHierarchy uniqueName="[qs no 5].[Last Payment Date (Month)]" caption="Last Payment Date (Month)" attribute="1" defaultMemberUniqueName="[qs no 5].[Last Payment Date (Month)].[All]" allUniqueName="[qs no 5].[Last Payment Date (Month)].[All]" dimensionUniqueName="[qs no 5]" displayFolder="" count="0" memberValueDatatype="130"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Table1].[id]" caption="id" attribute="1" defaultMemberUniqueName="[Table1].[id].[All]" allUniqueName="[Table1].[id].[All]" dimensionUniqueName="[Table1]" displayFolder="" count="0" memberValueDatatype="20" unbalanced="0"/>
    <cacheHierarchy uniqueName="[Table1].[member_id]" caption="member_id" attribute="1" defaultMemberUniqueName="[Table1].[member_id].[All]" allUniqueName="[Table1].[member_id].[All]" dimensionUniqueName="[Table1]" displayFolder="" count="0" memberValueDatatype="20" unbalanced="0"/>
    <cacheHierarchy uniqueName="[Table1].[loan_amnt]" caption="loan_amnt" attribute="1" defaultMemberUniqueName="[Table1].[loan_amnt].[All]" allUniqueName="[Table1].[loan_amnt].[All]" dimensionUniqueName="[Table1]" displayFolder="" count="0" memberValueDatatype="20" unbalanced="0"/>
    <cacheHierarchy uniqueName="[Table1].[funded_amnt]" caption="funded_amnt" attribute="1" defaultMemberUniqueName="[Table1].[funded_amnt].[All]" allUniqueName="[Table1].[funded_amnt].[All]" dimensionUniqueName="[Table1]" displayFolder="" count="0" memberValueDatatype="20" unbalanced="0"/>
    <cacheHierarchy uniqueName="[Table1].[funded_amnt_inv]" caption="funded_amnt_inv" attribute="1" defaultMemberUniqueName="[Table1].[funded_amnt_inv].[All]" allUniqueName="[Table1].[funded_amnt_inv].[All]" dimensionUniqueName="[Table1]" displayFolder="" count="0" memberValueDatatype="5" unbalanced="0"/>
    <cacheHierarchy uniqueName="[Table1].[term]" caption="term" attribute="1" defaultMemberUniqueName="[Table1].[term].[All]" allUniqueName="[Table1].[term].[All]" dimensionUniqueName="[Table1]" displayFolder="" count="0" memberValueDatatype="130" unbalanced="0"/>
    <cacheHierarchy uniqueName="[Table1].[int_rate]" caption="int_rate" attribute="1" defaultMemberUniqueName="[Table1].[int_rate].[All]" allUniqueName="[Table1].[int_rate].[All]" dimensionUniqueName="[Table1]" displayFolder="" count="0" memberValueDatatype="5" unbalanced="0"/>
    <cacheHierarchy uniqueName="[Table1].[installment]" caption="installment" attribute="1" defaultMemberUniqueName="[Table1].[installment].[All]" allUniqueName="[Table1].[installment].[All]" dimensionUniqueName="[Table1]" displayFolder="" count="0" memberValueDatatype="5" unbalanced="0"/>
    <cacheHierarchy uniqueName="[Table1].[grade]" caption="grade" attribute="1" defaultMemberUniqueName="[Table1].[grade].[All]" allUniqueName="[Table1].[grade].[All]" dimensionUniqueName="[Table1]" displayFolder="" count="2" memberValueDatatype="130" unbalanced="0"/>
    <cacheHierarchy uniqueName="[Table1].[sub_grade]" caption="sub_grade" attribute="1" defaultMemberUniqueName="[Table1].[sub_grade].[All]" allUniqueName="[Table1].[sub_grade].[All]" dimensionUniqueName="[Table1]" displayFolder="" count="0" memberValueDatatype="130" unbalanced="0"/>
    <cacheHierarchy uniqueName="[Table1].[emp_title]" caption="emp_title" attribute="1" defaultMemberUniqueName="[Table1].[emp_title].[All]" allUniqueName="[Table1].[emp_title].[All]" dimensionUniqueName="[Table1]" displayFolder="" count="0" memberValueDatatype="130" unbalanced="0"/>
    <cacheHierarchy uniqueName="[Table1].[emp_length]" caption="emp_length" attribute="1" defaultMemberUniqueName="[Table1].[emp_length].[All]" allUniqueName="[Table1].[emp_length].[All]" dimensionUniqueName="[Table1]" displayFolder="" count="0" memberValueDatatype="130" unbalanced="0"/>
    <cacheHierarchy uniqueName="[Table1].[home_ownership]" caption="home_ownership" attribute="1" defaultMemberUniqueName="[Table1].[home_ownership].[All]" allUniqueName="[Table1].[home_ownership].[All]" dimensionUniqueName="[Table1]" displayFolder="" count="0" memberValueDatatype="130" unbalanced="0"/>
    <cacheHierarchy uniqueName="[Table1].[annual_inc]" caption="annual_inc" attribute="1" defaultMemberUniqueName="[Table1].[annual_inc].[All]" allUniqueName="[Table1].[annual_inc].[All]" dimensionUniqueName="[Table1]" displayFolder="" count="0" memberValueDatatype="5" unbalanced="0"/>
    <cacheHierarchy uniqueName="[Table1].[verification_status]" caption="verification_status" attribute="1" defaultMemberUniqueName="[Table1].[verification_status].[All]" allUniqueName="[Table1].[verification_status].[All]" dimensionUniqueName="[Table1]" displayFolder="" count="2" memberValueDatatype="130" unbalanced="0"/>
    <cacheHierarchy uniqueName="[Table1].[issue_d]" caption="issue_d" attribute="1" time="1" defaultMemberUniqueName="[Table1].[issue_d].[All]" allUniqueName="[Table1].[issue_d].[All]" dimensionUniqueName="[Table1]" displayFolder="" count="0" memberValueDatatype="7" unbalanced="0"/>
    <cacheHierarchy uniqueName="[Table1].[loan_status]" caption="loan_status" attribute="1" defaultMemberUniqueName="[Table1].[loan_status].[All]" allUniqueName="[Table1].[loan_status].[All]" dimensionUniqueName="[Table1]" displayFolder="" count="0" memberValueDatatype="130" unbalanced="0"/>
    <cacheHierarchy uniqueName="[Table1].[pymnt_plan]" caption="pymnt_plan" attribute="1" defaultMemberUniqueName="[Table1].[pymnt_plan].[All]" allUniqueName="[Table1].[pymnt_plan].[All]" dimensionUniqueName="[Table1]" displayFolder="" count="0" memberValueDatatype="130" unbalanced="0"/>
    <cacheHierarchy uniqueName="[Table1].[desc]" caption="desc" attribute="1" defaultMemberUniqueName="[Table1].[desc].[All]" allUniqueName="[Table1].[desc].[All]" dimensionUniqueName="[Table1]" displayFolder="" count="0" memberValueDatatype="130" unbalanced="0"/>
    <cacheHierarchy uniqueName="[Table1].[purpose]" caption="purpose" attribute="1" defaultMemberUniqueName="[Table1].[purpose].[All]" allUniqueName="[Table1].[purpose].[All]" dimensionUniqueName="[Table1]" displayFolder="" count="0" memberValueDatatype="130" unbalanced="0"/>
    <cacheHierarchy uniqueName="[Table1].[title]" caption="title" attribute="1" defaultMemberUniqueName="[Table1].[title].[All]" allUniqueName="[Table1].[title].[All]" dimensionUniqueName="[Table1]" displayFolder="" count="0" memberValueDatatype="130" unbalanced="0"/>
    <cacheHierarchy uniqueName="[Table1].[zip_code]" caption="zip_code" attribute="1" defaultMemberUniqueName="[Table1].[zip_code].[All]" allUniqueName="[Table1].[zip_code].[All]" dimensionUniqueName="[Table1]" displayFolder="" count="0" memberValueDatatype="130" unbalanced="0"/>
    <cacheHierarchy uniqueName="[Table1].[addr_state]" caption="addr_state" attribute="1" defaultMemberUniqueName="[Table1].[addr_state].[All]" allUniqueName="[Table1].[addr_state].[All]" dimensionUniqueName="[Table1]" displayFolder="" count="0" memberValueDatatype="130" unbalanced="0"/>
    <cacheHierarchy uniqueName="[Table1].[dti]" caption="dti" attribute="1" defaultMemberUniqueName="[Table1].[dti].[All]" allUniqueName="[Table1].[dti].[All]" dimensionUniqueName="[Table1]" displayFolder="" count="0" memberValueDatatype="5" unbalanced="0"/>
    <cacheHierarchy uniqueName="[Table1].[issue_d (Year)]" caption="issue_d (Year)" attribute="1" defaultMemberUniqueName="[Table1].[issue_d (Year)].[All]" allUniqueName="[Table1].[issue_d (Year)].[All]" dimensionUniqueName="[Table1]" displayFolder="" count="2" memberValueDatatype="130" unbalanced="0">
      <fieldsUsage count="2">
        <fieldUsage x="-1"/>
        <fieldUsage x="3"/>
      </fieldsUsage>
    </cacheHierarchy>
    <cacheHierarchy uniqueName="[Table1].[issue_d (Quarter)]" caption="issue_d (Quarter)" attribute="1" defaultMemberUniqueName="[Table1].[issue_d (Quarter)].[All]" allUniqueName="[Table1].[issue_d (Quarter)].[All]" dimensionUniqueName="[Table1]" displayFolder="" count="0" memberValueDatatype="130" unbalanced="0"/>
    <cacheHierarchy uniqueName="[Table1].[issue_d (Month)]" caption="issue_d (Month)" attribute="1" defaultMemberUniqueName="[Table1].[issue_d (Month)].[All]" allUniqueName="[Table1].[issue_d (Month)].[All]" dimensionUniqueName="[Table1]" displayFolder="" count="0" memberValueDatatype="130" unbalanced="0"/>
    <cacheHierarchy uniqueName="[qs no 4#1].[Last Date of Deposite (Month Index)]" caption="Last Date of Deposite (Month Index)" attribute="1" defaultMemberUniqueName="[qs no 4#1].[Last Date of Deposite (Month Index)].[All]" allUniqueName="[qs no 4#1].[Last Date of Deposite (Month Index)].[All]" dimensionUniqueName="[qs no 4#1]" displayFolder="" count="0" memberValueDatatype="20" unbalanced="0" hidden="1"/>
    <cacheHierarchy uniqueName="[qs no 5].[Last Payment Date (Month Index)]" caption="Last Payment Date (Month Index)" attribute="1" defaultMemberUniqueName="[qs no 5].[Last Payment Date (Month Index)].[All]" allUniqueName="[qs no 5].[Last Payment Date (Month Index)].[All]" dimensionUniqueName="[qs no 5]" displayFolder="" count="0" memberValueDatatype="20" unbalanced="0" hidden="1"/>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Table1].[issue_d (Month Index)]" caption="issue_d (Month Index)" attribute="1" defaultMemberUniqueName="[Table1].[issue_d (Month Index)].[All]" allUniqueName="[Table1].[issue_d (Month Index)].[All]" dimensionUniqueName="[Table1]" displayFolder="" count="0" memberValueDatatype="20" unbalanced="0" hidden="1"/>
    <cacheHierarchy uniqueName="[Measures].[__XL_Count Table1]" caption="__XL_Count Table1" measure="1" displayFolder="" measureGroup="Table1" count="0" hidden="1"/>
    <cacheHierarchy uniqueName="[Measures].[__XL_Count Sheet1]" caption="__XL_Count Sheet1" measure="1" displayFolder="" measureGroup="Sheet1" count="0" hidden="1"/>
    <cacheHierarchy uniqueName="[Measures].[__XL_Count qs no 5]" caption="__XL_Count qs no 5" measure="1" displayFolder="" measureGroup="qs no 5" count="0" hidden="1"/>
    <cacheHierarchy uniqueName="[Measures].[__XL_Count qs no 4#1]" caption="__XL_Count qs no 4#1" measure="1" displayFolder="" measureGroup="qs no 4#1" count="0" hidden="1"/>
    <cacheHierarchy uniqueName="[Measures].[__No measures defined]" caption="__No measures defined" measure="1" displayFolder="" count="0" hidden="1"/>
    <cacheHierarchy uniqueName="[Measures].[Sum of id]" caption="Sum of id" measure="1" displayFolder="" measureGroup="Table1" count="0" hidden="1">
      <extLst>
        <ext xmlns:x15="http://schemas.microsoft.com/office/spreadsheetml/2010/11/main" uri="{B97F6D7D-B522-45F9-BDA1-12C45D357490}">
          <x15:cacheHierarchy aggregatedColumn="4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19"/>
        </ext>
      </extLst>
    </cacheHierarchy>
    <cacheHierarchy uniqueName="[Measures].[Sum of loan_amnt]" caption="Sum of loan_amnt" measure="1" displayFolder="" measureGroup="Table1" count="0" hidden="1">
      <extLst>
        <ext xmlns:x15="http://schemas.microsoft.com/office/spreadsheetml/2010/11/main" uri="{B97F6D7D-B522-45F9-BDA1-12C45D357490}">
          <x15:cacheHierarchy aggregatedColumn="44"/>
        </ext>
      </extLst>
    </cacheHierarchy>
    <cacheHierarchy uniqueName="[Measures].[Count of addr_state]" caption="Count of addr_state" measure="1" displayFolder="" measureGroup="Table1" count="0" hidden="1">
      <extLst>
        <ext xmlns:x15="http://schemas.microsoft.com/office/spreadsheetml/2010/11/main" uri="{B97F6D7D-B522-45F9-BDA1-12C45D357490}">
          <x15:cacheHierarchy aggregatedColumn="64"/>
        </ext>
      </extLst>
    </cacheHierarchy>
    <cacheHierarchy uniqueName="[Measures].[Count of loan_status]" caption="Count of loan_status" measure="1" displayFolder="" measureGroup="Table1" count="0" hidden="1">
      <extLst>
        <ext xmlns:x15="http://schemas.microsoft.com/office/spreadsheetml/2010/11/main" uri="{B97F6D7D-B522-45F9-BDA1-12C45D357490}">
          <x15:cacheHierarchy aggregatedColumn="58"/>
        </ext>
      </extLst>
    </cacheHierarchy>
    <cacheHierarchy uniqueName="[Measures].[Sum of last_pymnt_amnt]" caption="Sum of last_pymnt_amnt" measure="1" displayFolder="" measureGroup="Sheet1" count="0" hidden="1">
      <extLst>
        <ext xmlns:x15="http://schemas.microsoft.com/office/spreadsheetml/2010/11/main" uri="{B97F6D7D-B522-45F9-BDA1-12C45D357490}">
          <x15:cacheHierarchy aggregatedColumn="33"/>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25"/>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35"/>
        </ext>
      </extLst>
    </cacheHierarchy>
    <cacheHierarchy uniqueName="[Measures].[Count of home_ownership]" caption="Count of home_ownership" measure="1" displayFolder="" measureGroup="Table1" count="0" hidden="1">
      <extLst>
        <ext xmlns:x15="http://schemas.microsoft.com/office/spreadsheetml/2010/11/main" uri="{B97F6D7D-B522-45F9-BDA1-12C45D357490}">
          <x15:cacheHierarchy aggregatedColumn="54"/>
        </ext>
      </extLst>
    </cacheHierarchy>
    <cacheHierarchy uniqueName="[Measures].[Count of Last Payment Date]" caption="Count of Last Payment Date" measure="1" displayFolder="" measureGroup="qs no 5" count="0" hidden="1">
      <extLst>
        <ext xmlns:x15="http://schemas.microsoft.com/office/spreadsheetml/2010/11/main" uri="{B97F6D7D-B522-45F9-BDA1-12C45D357490}">
          <x15:cacheHierarchy aggregatedColumn="7"/>
        </ext>
      </extLst>
    </cacheHierarchy>
  </cacheHierarchies>
  <kpis count="0"/>
  <dimensions count="5">
    <dimension measure="1" name="Measures" uniqueName="[Measures]" caption="Measures"/>
    <dimension name="qs no 4#1" uniqueName="[qs no 4#1]" caption="qs no 4#1"/>
    <dimension name="qs no 5" uniqueName="[qs no 5]" caption="qs no 5"/>
    <dimension name="Sheet1" uniqueName="[Sheet1]" caption="Sheet1"/>
    <dimension name="Table1" uniqueName="[Table1]" caption="Table1"/>
  </dimensions>
  <measureGroups count="4">
    <measureGroup name="qs no 4#1" caption="qs no 4#1"/>
    <measureGroup name="qs no 5" caption="qs no 5"/>
    <measureGroup name="Sheet1" caption="Sheet1"/>
    <measureGroup name="Table1" caption="Table1"/>
  </measureGroups>
  <maps count="5">
    <map measureGroup="0" dimension="1"/>
    <map measureGroup="1"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wajit Sahoo" refreshedDate="45238.830672916665" backgroundQuery="1" createdVersion="8" refreshedVersion="8" minRefreshableVersion="3" recordCount="0" supportSubquery="1" supportAdvancedDrill="1" xr:uid="{19F70019-07D9-471C-83EB-E1FCA2CF541A}">
  <cacheSource type="external" connectionId="4"/>
  <cacheFields count="4">
    <cacheField name="[Table1].[grade].[grade]" caption="grade" numFmtId="0" hierarchy="50" level="1">
      <sharedItems count="7">
        <s v="A"/>
        <s v="B"/>
        <s v="C"/>
        <s v="D"/>
        <s v="E"/>
        <s v="F"/>
        <s v="G"/>
      </sharedItems>
    </cacheField>
    <cacheField name="[Table1].[sub_grade].[sub_grade]" caption="sub_grade" numFmtId="0" hierarchy="51" level="1">
      <sharedItems count="35">
        <s v="A1"/>
        <s v="A2"/>
        <s v="A3"/>
        <s v="A4"/>
        <s v="A5"/>
        <s v="B1"/>
        <s v="B2"/>
        <s v="B3"/>
        <s v="B4"/>
        <s v="B5"/>
        <s v="C1"/>
        <s v="C2"/>
        <s v="C3"/>
        <s v="C4"/>
        <s v="C5"/>
        <s v="D1"/>
        <s v="D2"/>
        <s v="D3"/>
        <s v="D4"/>
        <s v="D5"/>
        <s v="E1"/>
        <s v="E2"/>
        <s v="E3"/>
        <s v="E4"/>
        <s v="E5"/>
        <s v="F1"/>
        <s v="F2"/>
        <s v="F3"/>
        <s v="F4"/>
        <s v="F5"/>
        <s v="G1"/>
        <s v="G2"/>
        <s v="G3"/>
        <s v="G4"/>
        <s v="G5"/>
      </sharedItems>
    </cacheField>
    <cacheField name="[Measures].[Sum of revol_bal]" caption="Sum of revol_bal" numFmtId="0" hierarchy="80" level="32767"/>
    <cacheField name="[Table1].[issue_d (Year)].[issue_d (Year)]" caption="issue_d (Year)" numFmtId="0" hierarchy="66" level="1">
      <sharedItems containsSemiMixedTypes="0" containsNonDate="0" containsString="0"/>
    </cacheField>
  </cacheFields>
  <cacheHierarchies count="89">
    <cacheHierarchy uniqueName="[qs no 4#1].[State]" caption="State" attribute="1" defaultMemberUniqueName="[qs no 4#1].[State].[All]" allUniqueName="[qs no 4#1].[State].[All]" dimensionUniqueName="[qs no 4#1]" displayFolder="" count="2" memberValueDatatype="130" unbalanced="0"/>
    <cacheHierarchy uniqueName="[qs no 4#1].[Last Date of Deposite]" caption="Last Date of Deposite" attribute="1" time="1" defaultMemberUniqueName="[qs no 4#1].[Last Date of Deposite].[All]" allUniqueName="[qs no 4#1].[Last Date of Deposite].[All]" dimensionUniqueName="[qs no 4#1]" displayFolder="" count="2" memberValueDatatype="7" unbalanced="0"/>
    <cacheHierarchy uniqueName="[qs no 4#1].[Status]" caption="Status" attribute="1" defaultMemberUniqueName="[qs no 4#1].[Status].[All]" allUniqueName="[qs no 4#1].[Status].[All]" dimensionUniqueName="[qs no 4#1]" displayFolder="" count="2" memberValueDatatype="130" unbalanced="0"/>
    <cacheHierarchy uniqueName="[qs no 4#1].[Last Date of Deposite (Year)]" caption="Last Date of Deposite (Year)" attribute="1" defaultMemberUniqueName="[qs no 4#1].[Last Date of Deposite (Year)].[All]" allUniqueName="[qs no 4#1].[Last Date of Deposite (Year)].[All]" dimensionUniqueName="[qs no 4#1]" displayFolder="" count="2" memberValueDatatype="130" unbalanced="0"/>
    <cacheHierarchy uniqueName="[qs no 4#1].[Last Date of Deposite (Quarter)]" caption="Last Date of Deposite (Quarter)" attribute="1" defaultMemberUniqueName="[qs no 4#1].[Last Date of Deposite (Quarter)].[All]" allUniqueName="[qs no 4#1].[Last Date of Deposite (Quarter)].[All]" dimensionUniqueName="[qs no 4#1]" displayFolder="" count="2" memberValueDatatype="130" unbalanced="0"/>
    <cacheHierarchy uniqueName="[qs no 4#1].[Last Date of Deposite (Month)]" caption="Last Date of Deposite (Month)" attribute="1" defaultMemberUniqueName="[qs no 4#1].[Last Date of Deposite (Month)].[All]" allUniqueName="[qs no 4#1].[Last Date of Deposite (Month)].[All]" dimensionUniqueName="[qs no 4#1]" displayFolder="" count="2" memberValueDatatype="130" unbalanced="0"/>
    <cacheHierarchy uniqueName="[qs no 5].[Ownership]" caption="Ownership" attribute="1" defaultMemberUniqueName="[qs no 5].[Ownership].[All]" allUniqueName="[qs no 5].[Ownership].[All]" dimensionUniqueName="[qs no 5]" displayFolder="" count="2" memberValueDatatype="130" unbalanced="0"/>
    <cacheHierarchy uniqueName="[qs no 5].[Last Payment Date]" caption="Last Payment Date" attribute="1" time="1" defaultMemberUniqueName="[qs no 5].[Last Payment Date].[All]" allUniqueName="[qs no 5].[Last Payment Date].[All]" dimensionUniqueName="[qs no 5]" displayFolder="" count="2" memberValueDatatype="7" unbalanced="0"/>
    <cacheHierarchy uniqueName="[qs no 5].[Last Payment Date (Year)]" caption="Last Payment Date (Year)" attribute="1" defaultMemberUniqueName="[qs no 5].[Last Payment Date (Year)].[All]" allUniqueName="[qs no 5].[Last Payment Date (Year)].[All]" dimensionUniqueName="[qs no 5]" displayFolder="" count="2" memberValueDatatype="130" unbalanced="0"/>
    <cacheHierarchy uniqueName="[qs no 5].[Last Payment Date (Quarter)]" caption="Last Payment Date (Quarter)" attribute="1" defaultMemberUniqueName="[qs no 5].[Last Payment Date (Quarter)].[All]" allUniqueName="[qs no 5].[Last Payment Date (Quarter)].[All]" dimensionUniqueName="[qs no 5]" displayFolder="" count="2" memberValueDatatype="130" unbalanced="0"/>
    <cacheHierarchy uniqueName="[qs no 5].[Last Payment Date (Month)]" caption="Last Payment Date (Month)" attribute="1" defaultMemberUniqueName="[qs no 5].[Last Payment Date (Month)].[All]" allUniqueName="[qs no 5].[Last Payment Date (Month)].[All]" dimensionUniqueName="[qs no 5]" displayFolder="" count="2" memberValueDatatype="130" unbalanced="0"/>
    <cacheHierarchy uniqueName="[Sheet1].[id]" caption="id" attribute="1" defaultMemberUniqueName="[Sheet1].[id].[All]" allUniqueName="[Sheet1].[id].[All]" dimensionUniqueName="[Sheet1]" displayFolder="" count="2" memberValueDatatype="5" unbalanced="0"/>
    <cacheHierarchy uniqueName="[Sheet1].[delinq_2yrs]" caption="delinq_2yrs" attribute="1" defaultMemberUniqueName="[Sheet1].[delinq_2yrs].[All]" allUniqueName="[Sheet1].[delinq_2yrs].[All]" dimensionUniqueName="[Sheet1]" displayFolder="" count="2" memberValueDatatype="5" unbalanced="0"/>
    <cacheHierarchy uniqueName="[Sheet1].[earliest_cr_line]" caption="earliest_cr_line" attribute="1" time="1" defaultMemberUniqueName="[Sheet1].[earliest_cr_line].[All]" allUniqueName="[Sheet1].[earliest_cr_line].[All]" dimensionUniqueName="[Sheet1]" displayFolder="" count="2" memberValueDatatype="7" unbalanced="0"/>
    <cacheHierarchy uniqueName="[Sheet1].[inq_last_6mths]" caption="inq_last_6mths" attribute="1" defaultMemberUniqueName="[Sheet1].[inq_last_6mths].[All]" allUniqueName="[Sheet1].[inq_last_6mths].[All]" dimensionUniqueName="[Sheet1]" displayFolder="" count="2" memberValueDatatype="5" unbalanced="0"/>
    <cacheHierarchy uniqueName="[Sheet1].[mths_since_last_delinq]" caption="mths_since_last_delinq" attribute="1" defaultMemberUniqueName="[Sheet1].[mths_since_last_delinq].[All]" allUniqueName="[Sheet1].[mths_since_last_delinq].[All]" dimensionUniqueName="[Sheet1]" displayFolder="" count="2" memberValueDatatype="130" unbalanced="0"/>
    <cacheHierarchy uniqueName="[Sheet1].[mths_since_last_record]" caption="mths_since_last_record" attribute="1" defaultMemberUniqueName="[Sheet1].[mths_since_last_record].[All]" allUniqueName="[Sheet1].[mths_since_last_record].[All]" dimensionUniqueName="[Sheet1]" displayFolder="" count="2" memberValueDatatype="130" unbalanced="0"/>
    <cacheHierarchy uniqueName="[Sheet1].[open_acc]" caption="open_acc" attribute="1" defaultMemberUniqueName="[Sheet1].[open_acc].[All]" allUniqueName="[Sheet1].[open_acc].[All]" dimensionUniqueName="[Sheet1]" displayFolder="" count="2" memberValueDatatype="5" unbalanced="0"/>
    <cacheHierarchy uniqueName="[Sheet1].[pub_rec]" caption="pub_rec" attribute="1" defaultMemberUniqueName="[Sheet1].[pub_rec].[All]" allUniqueName="[Sheet1].[pub_rec].[All]" dimensionUniqueName="[Sheet1]" displayFolder="" count="2" memberValueDatatype="5" unbalanced="0"/>
    <cacheHierarchy uniqueName="[Sheet1].[revol_bal]" caption="revol_bal" attribute="1" defaultMemberUniqueName="[Sheet1].[revol_bal].[All]" allUniqueName="[Sheet1].[revol_bal].[All]" dimensionUniqueName="[Sheet1]" displayFolder="" count="2" memberValueDatatype="5" unbalanced="0"/>
    <cacheHierarchy uniqueName="[Sheet1].[revol_util]" caption="revol_util" attribute="1" defaultMemberUniqueName="[Sheet1].[revol_util].[All]" allUniqueName="[Sheet1].[revol_util].[All]" dimensionUniqueName="[Sheet1]" displayFolder="" count="2" memberValueDatatype="5" unbalanced="0"/>
    <cacheHierarchy uniqueName="[Sheet1].[total_acc]" caption="total_acc" attribute="1" defaultMemberUniqueName="[Sheet1].[total_acc].[All]" allUniqueName="[Sheet1].[total_acc].[All]" dimensionUniqueName="[Sheet1]" displayFolder="" count="2" memberValueDatatype="5" unbalanced="0"/>
    <cacheHierarchy uniqueName="[Sheet1].[initial_list_status]" caption="initial_list_status" attribute="1" defaultMemberUniqueName="[Sheet1].[initial_list_status].[All]" allUniqueName="[Sheet1].[initial_list_status].[All]" dimensionUniqueName="[Sheet1]" displayFolder="" count="2" memberValueDatatype="130" unbalanced="0"/>
    <cacheHierarchy uniqueName="[Sheet1].[out_prncp]" caption="out_prncp" attribute="1" defaultMemberUniqueName="[Sheet1].[out_prncp].[All]" allUniqueName="[Sheet1].[out_prncp].[All]" dimensionUniqueName="[Sheet1]" displayFolder="" count="2" memberValueDatatype="5" unbalanced="0"/>
    <cacheHierarchy uniqueName="[Sheet1].[out_prncp_inv]" caption="out_prncp_inv" attribute="1" defaultMemberUniqueName="[Sheet1].[out_prncp_inv].[All]" allUniqueName="[Sheet1].[out_prncp_inv].[All]" dimensionUniqueName="[Sheet1]" displayFolder="" count="2" memberValueDatatype="5" unbalanced="0"/>
    <cacheHierarchy uniqueName="[Sheet1].[total_pymnt]" caption="total_pymnt" attribute="1" defaultMemberUniqueName="[Sheet1].[total_pymnt].[All]" allUniqueName="[Sheet1].[total_pymnt].[All]" dimensionUniqueName="[Sheet1]" displayFolder="" count="2" memberValueDatatype="5" unbalanced="0"/>
    <cacheHierarchy uniqueName="[Sheet1].[total_pymnt_inv]" caption="total_pymnt_inv" attribute="1" defaultMemberUniqueName="[Sheet1].[total_pymnt_inv].[All]" allUniqueName="[Sheet1].[total_pymnt_inv].[All]" dimensionUniqueName="[Sheet1]" displayFolder="" count="2" memberValueDatatype="5" unbalanced="0"/>
    <cacheHierarchy uniqueName="[Sheet1].[total_rec_prncp]" caption="total_rec_prncp" attribute="1" defaultMemberUniqueName="[Sheet1].[total_rec_prncp].[All]" allUniqueName="[Sheet1].[total_rec_prncp].[All]" dimensionUniqueName="[Sheet1]" displayFolder="" count="2" memberValueDatatype="5" unbalanced="0"/>
    <cacheHierarchy uniqueName="[Sheet1].[total_rec_int]" caption="total_rec_int" attribute="1" defaultMemberUniqueName="[Sheet1].[total_rec_int].[All]" allUniqueName="[Sheet1].[total_rec_int].[All]" dimensionUniqueName="[Sheet1]" displayFolder="" count="2" memberValueDatatype="5" unbalanced="0"/>
    <cacheHierarchy uniqueName="[Sheet1].[total_rec_late_fee]" caption="total_rec_late_fee" attribute="1" defaultMemberUniqueName="[Sheet1].[total_rec_late_fee].[All]" allUniqueName="[Sheet1].[total_rec_late_fee].[All]" dimensionUniqueName="[Sheet1]" displayFolder="" count="2" memberValueDatatype="5" unbalanced="0"/>
    <cacheHierarchy uniqueName="[Sheet1].[recoveries]" caption="recoveries" attribute="1" defaultMemberUniqueName="[Sheet1].[recoveries].[All]" allUniqueName="[Sheet1].[recoveries].[All]" dimensionUniqueName="[Sheet1]" displayFolder="" count="2" memberValueDatatype="5" unbalanced="0"/>
    <cacheHierarchy uniqueName="[Sheet1].[collection_recovery_fee]" caption="collection_recovery_fee" attribute="1" defaultMemberUniqueName="[Sheet1].[collection_recovery_fee].[All]" allUniqueName="[Sheet1].[collection_recovery_fee].[All]" dimensionUniqueName="[Sheet1]" displayFolder="" count="2" memberValueDatatype="5" unbalanced="0"/>
    <cacheHierarchy uniqueName="[Sheet1].[last_pymnt_d]" caption="last_pymnt_d" attribute="1" time="1" defaultMemberUniqueName="[Sheet1].[last_pymnt_d].[All]" allUniqueName="[Sheet1].[last_pymnt_d].[All]" dimensionUniqueName="[Sheet1]" displayFolder="" count="2" memberValueDatatype="7" unbalanced="0"/>
    <cacheHierarchy uniqueName="[Sheet1].[last_pymnt_amnt]" caption="last_pymnt_amnt" attribute="1" defaultMemberUniqueName="[Sheet1].[last_pymnt_amnt].[All]" allUniqueName="[Sheet1].[last_pymnt_amnt].[All]" dimensionUniqueName="[Sheet1]" displayFolder="" count="2" memberValueDatatype="5" unbalanced="0"/>
    <cacheHierarchy uniqueName="[Sheet1].[next_pymnt_d]" caption="next_pymnt_d" attribute="1" defaultMemberUniqueName="[Sheet1].[next_pymnt_d].[All]" allUniqueName="[Sheet1].[next_pymnt_d].[All]" dimensionUniqueName="[Sheet1]" displayFolder="" count="2" memberValueDatatype="130" unbalanced="0"/>
    <cacheHierarchy uniqueName="[Sheet1].[last_credit_pull_d]" caption="last_credit_pull_d" attribute="1" time="1" defaultMemberUniqueName="[Sheet1].[last_credit_pull_d].[All]" allUniqueName="[Sheet1].[last_credit_pull_d].[All]" dimensionUniqueName="[Sheet1]" displayFolder="" count="2" memberValueDatatype="7" unbalanced="0"/>
    <cacheHierarchy uniqueName="[Sheet1].[last_credit_pull_d (Year)]" caption="last_credit_pull_d (Year)" attribute="1" defaultMemberUniqueName="[Sheet1].[last_credit_pull_d (Year)].[All]" allUniqueName="[Sheet1].[last_credit_pull_d (Year)].[All]" dimensionUniqueName="[Sheet1]" displayFolder="" count="2"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2"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2" memberValueDatatype="130" unbalanced="0"/>
    <cacheHierarchy uniqueName="[Sheet1].[last_pymnt_d (Year)]" caption="last_pymnt_d (Year)" attribute="1" defaultMemberUniqueName="[Sheet1].[last_pymnt_d (Year)].[All]" allUniqueName="[Sheet1].[last_pymnt_d (Year)].[All]" dimensionUniqueName="[Sheet1]" displayFolder="" count="2" memberValueDatatype="130" unbalanced="0"/>
    <cacheHierarchy uniqueName="[Sheet1].[last_pymnt_d (Quarter)]" caption="last_pymnt_d (Quarter)" attribute="1" defaultMemberUniqueName="[Sheet1].[last_pymnt_d (Quarter)].[All]" allUniqueName="[Sheet1].[last_pymnt_d (Quarter)].[All]" dimensionUniqueName="[Sheet1]" displayFolder="" count="2" memberValueDatatype="130" unbalanced="0"/>
    <cacheHierarchy uniqueName="[Sheet1].[last_pymnt_d (Month)]" caption="last_pymnt_d (Month)" attribute="1" defaultMemberUniqueName="[Sheet1].[last_pymnt_d (Month)].[All]" allUniqueName="[Sheet1].[last_pymnt_d (Month)].[All]" dimensionUniqueName="[Sheet1]" displayFolder="" count="2" memberValueDatatype="130" unbalanced="0"/>
    <cacheHierarchy uniqueName="[Table1].[id]" caption="id" attribute="1" defaultMemberUniqueName="[Table1].[id].[All]" allUniqueName="[Table1].[id].[All]" dimensionUniqueName="[Table1]" displayFolder="" count="2" memberValueDatatype="20" unbalanced="0"/>
    <cacheHierarchy uniqueName="[Table1].[member_id]" caption="member_id" attribute="1" defaultMemberUniqueName="[Table1].[member_id].[All]" allUniqueName="[Table1].[member_id].[All]" dimensionUniqueName="[Table1]" displayFolder="" count="2" memberValueDatatype="20" unbalanced="0"/>
    <cacheHierarchy uniqueName="[Table1].[loan_amnt]" caption="loan_amnt" attribute="1" defaultMemberUniqueName="[Table1].[loan_amnt].[All]" allUniqueName="[Table1].[loan_amnt].[All]" dimensionUniqueName="[Table1]" displayFolder="" count="2" memberValueDatatype="20" unbalanced="0"/>
    <cacheHierarchy uniqueName="[Table1].[funded_amnt]" caption="funded_amnt" attribute="1" defaultMemberUniqueName="[Table1].[funded_amnt].[All]" allUniqueName="[Table1].[funded_amnt].[All]" dimensionUniqueName="[Table1]" displayFolder="" count="2" memberValueDatatype="20" unbalanced="0"/>
    <cacheHierarchy uniqueName="[Table1].[funded_amnt_inv]" caption="funded_amnt_inv" attribute="1" defaultMemberUniqueName="[Table1].[funded_amnt_inv].[All]" allUniqueName="[Table1].[funded_amnt_inv].[All]" dimensionUniqueName="[Table1]" displayFolder="" count="2" memberValueDatatype="5" unbalanced="0"/>
    <cacheHierarchy uniqueName="[Table1].[term]" caption="term" attribute="1" defaultMemberUniqueName="[Table1].[term].[All]" allUniqueName="[Table1].[term].[All]" dimensionUniqueName="[Table1]" displayFolder="" count="2" memberValueDatatype="130" unbalanced="0"/>
    <cacheHierarchy uniqueName="[Table1].[int_rate]" caption="int_rate" attribute="1" defaultMemberUniqueName="[Table1].[int_rate].[All]" allUniqueName="[Table1].[int_rate].[All]" dimensionUniqueName="[Table1]" displayFolder="" count="2" memberValueDatatype="5" unbalanced="0"/>
    <cacheHierarchy uniqueName="[Table1].[installment]" caption="installment" attribute="1" defaultMemberUniqueName="[Table1].[installment].[All]" allUniqueName="[Table1].[installment].[All]" dimensionUniqueName="[Table1]" displayFolder="" count="2" memberValueDatatype="5" unbalanced="0"/>
    <cacheHierarchy uniqueName="[Table1].[grade]" caption="grade" attribute="1" defaultMemberUniqueName="[Table1].[grade].[All]" allUniqueName="[Table1].[grade].[All]" dimensionUniqueName="[Table1]" displayFolder="" count="2" memberValueDatatype="130" unbalanced="0">
      <fieldsUsage count="2">
        <fieldUsage x="-1"/>
        <fieldUsage x="0"/>
      </fieldsUsage>
    </cacheHierarchy>
    <cacheHierarchy uniqueName="[Table1].[sub_grade]" caption="sub_grade" attribute="1" defaultMemberUniqueName="[Table1].[sub_grade].[All]" allUniqueName="[Table1].[sub_grade].[All]" dimensionUniqueName="[Table1]" displayFolder="" count="2" memberValueDatatype="130" unbalanced="0">
      <fieldsUsage count="2">
        <fieldUsage x="-1"/>
        <fieldUsage x="1"/>
      </fieldsUsage>
    </cacheHierarchy>
    <cacheHierarchy uniqueName="[Table1].[emp_title]" caption="emp_title" attribute="1" defaultMemberUniqueName="[Table1].[emp_title].[All]" allUniqueName="[Table1].[emp_title].[All]" dimensionUniqueName="[Table1]" displayFolder="" count="2" memberValueDatatype="130" unbalanced="0"/>
    <cacheHierarchy uniqueName="[Table1].[emp_length]" caption="emp_length" attribute="1" defaultMemberUniqueName="[Table1].[emp_length].[All]" allUniqueName="[Table1].[emp_length].[All]" dimensionUniqueName="[Table1]" displayFolder="" count="2" memberValueDatatype="130" unbalanced="0"/>
    <cacheHierarchy uniqueName="[Table1].[home_ownership]" caption="home_ownership" attribute="1" defaultMemberUniqueName="[Table1].[home_ownership].[All]" allUniqueName="[Table1].[home_ownership].[All]" dimensionUniqueName="[Table1]" displayFolder="" count="2" memberValueDatatype="130" unbalanced="0"/>
    <cacheHierarchy uniqueName="[Table1].[annual_inc]" caption="annual_inc" attribute="1" defaultMemberUniqueName="[Table1].[annual_inc].[All]" allUniqueName="[Table1].[annual_inc].[All]" dimensionUniqueName="[Table1]" displayFolder="" count="2" memberValueDatatype="5" unbalanced="0"/>
    <cacheHierarchy uniqueName="[Table1].[verification_status]" caption="verification_status" attribute="1" defaultMemberUniqueName="[Table1].[verification_status].[All]" allUniqueName="[Table1].[verification_status].[All]" dimensionUniqueName="[Table1]" displayFolder="" count="2" memberValueDatatype="130" unbalanced="0"/>
    <cacheHierarchy uniqueName="[Table1].[issue_d]" caption="issue_d" attribute="1" time="1" defaultMemberUniqueName="[Table1].[issue_d].[All]" allUniqueName="[Table1].[issue_d].[All]" dimensionUniqueName="[Table1]" displayFolder="" count="2" memberValueDatatype="7" unbalanced="0"/>
    <cacheHierarchy uniqueName="[Table1].[loan_status]" caption="loan_status" attribute="1" defaultMemberUniqueName="[Table1].[loan_status].[All]" allUniqueName="[Table1].[loan_status].[All]" dimensionUniqueName="[Table1]" displayFolder="" count="2" memberValueDatatype="130" unbalanced="0"/>
    <cacheHierarchy uniqueName="[Table1].[pymnt_plan]" caption="pymnt_plan" attribute="1" defaultMemberUniqueName="[Table1].[pymnt_plan].[All]" allUniqueName="[Table1].[pymnt_plan].[All]" dimensionUniqueName="[Table1]" displayFolder="" count="2" memberValueDatatype="130" unbalanced="0"/>
    <cacheHierarchy uniqueName="[Table1].[desc]" caption="desc" attribute="1" defaultMemberUniqueName="[Table1].[desc].[All]" allUniqueName="[Table1].[desc].[All]" dimensionUniqueName="[Table1]" displayFolder="" count="2" memberValueDatatype="130" unbalanced="0"/>
    <cacheHierarchy uniqueName="[Table1].[purpose]" caption="purpose" attribute="1" defaultMemberUniqueName="[Table1].[purpose].[All]" allUniqueName="[Table1].[purpose].[All]" dimensionUniqueName="[Table1]" displayFolder="" count="2" memberValueDatatype="130" unbalanced="0"/>
    <cacheHierarchy uniqueName="[Table1].[title]" caption="title" attribute="1" defaultMemberUniqueName="[Table1].[title].[All]" allUniqueName="[Table1].[title].[All]" dimensionUniqueName="[Table1]" displayFolder="" count="2" memberValueDatatype="130" unbalanced="0"/>
    <cacheHierarchy uniqueName="[Table1].[zip_code]" caption="zip_code" attribute="1" defaultMemberUniqueName="[Table1].[zip_code].[All]" allUniqueName="[Table1].[zip_code].[All]" dimensionUniqueName="[Table1]" displayFolder="" count="2" memberValueDatatype="130" unbalanced="0"/>
    <cacheHierarchy uniqueName="[Table1].[addr_state]" caption="addr_state" attribute="1" defaultMemberUniqueName="[Table1].[addr_state].[All]" allUniqueName="[Table1].[addr_state].[All]" dimensionUniqueName="[Table1]" displayFolder="" count="2" memberValueDatatype="130" unbalanced="0"/>
    <cacheHierarchy uniqueName="[Table1].[dti]" caption="dti" attribute="1" defaultMemberUniqueName="[Table1].[dti].[All]" allUniqueName="[Table1].[dti].[All]" dimensionUniqueName="[Table1]" displayFolder="" count="2" memberValueDatatype="5" unbalanced="0"/>
    <cacheHierarchy uniqueName="[Table1].[issue_d (Year)]" caption="issue_d (Year)" attribute="1" defaultMemberUniqueName="[Table1].[issue_d (Year)].[All]" allUniqueName="[Table1].[issue_d (Year)].[All]" dimensionUniqueName="[Table1]" displayFolder="" count="2" memberValueDatatype="130" unbalanced="0">
      <fieldsUsage count="2">
        <fieldUsage x="-1"/>
        <fieldUsage x="3"/>
      </fieldsUsage>
    </cacheHierarchy>
    <cacheHierarchy uniqueName="[Table1].[issue_d (Quarter)]" caption="issue_d (Quarter)" attribute="1" defaultMemberUniqueName="[Table1].[issue_d (Quarter)].[All]" allUniqueName="[Table1].[issue_d (Quarter)].[All]" dimensionUniqueName="[Table1]" displayFolder="" count="2" memberValueDatatype="130" unbalanced="0"/>
    <cacheHierarchy uniqueName="[Table1].[issue_d (Month)]" caption="issue_d (Month)" attribute="1" defaultMemberUniqueName="[Table1].[issue_d (Month)].[All]" allUniqueName="[Table1].[issue_d (Month)].[All]" dimensionUniqueName="[Table1]" displayFolder="" count="2" memberValueDatatype="130" unbalanced="0"/>
    <cacheHierarchy uniqueName="[qs no 4#1].[Last Date of Deposite (Month Index)]" caption="Last Date of Deposite (Month Index)" attribute="1" defaultMemberUniqueName="[qs no 4#1].[Last Date of Deposite (Month Index)].[All]" allUniqueName="[qs no 4#1].[Last Date of Deposite (Month Index)].[All]" dimensionUniqueName="[qs no 4#1]" displayFolder="" count="2" memberValueDatatype="20" unbalanced="0" hidden="1"/>
    <cacheHierarchy uniqueName="[qs no 5].[Last Payment Date (Month Index)]" caption="Last Payment Date (Month Index)" attribute="1" defaultMemberUniqueName="[qs no 5].[Last Payment Date (Month Index)].[All]" allUniqueName="[qs no 5].[Last Payment Date (Month Index)].[All]" dimensionUniqueName="[qs no 5]" displayFolder="" count="2" memberValueDatatype="20" unbalanced="0" hidden="1"/>
    <cacheHierarchy uniqueName="[Sheet1].[last_credit_pull_d (Month Index)]" caption="last_credit_pull_d (Month Index)" attribute="1" defaultMemberUniqueName="[Sheet1].[last_credit_pull_d (Month Index)].[All]" allUniqueName="[Sheet1].[last_credit_pull_d (Month Index)].[All]" dimensionUniqueName="[Sheet1]" displayFolder="" count="2"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2" memberValueDatatype="20" unbalanced="0" hidden="1"/>
    <cacheHierarchy uniqueName="[Table1].[issue_d (Month Index)]" caption="issue_d (Month Index)" attribute="1" defaultMemberUniqueName="[Table1].[issue_d (Month Index)].[All]" allUniqueName="[Table1].[issue_d (Month Index)].[All]" dimensionUniqueName="[Table1]" displayFolder="" count="2" memberValueDatatype="20" unbalanced="0" hidden="1"/>
    <cacheHierarchy uniqueName="[Measures].[__XL_Count Table1]" caption="__XL_Count Table1" measure="1" displayFolder="" measureGroup="Table1" count="0" hidden="1"/>
    <cacheHierarchy uniqueName="[Measures].[__XL_Count Sheet1]" caption="__XL_Count Sheet1" measure="1" displayFolder="" measureGroup="Sheet1" count="0" hidden="1"/>
    <cacheHierarchy uniqueName="[Measures].[__XL_Count qs no 5]" caption="__XL_Count qs no 5" measure="1" displayFolder="" measureGroup="qs no 5" count="0" hidden="1"/>
    <cacheHierarchy uniqueName="[Measures].[__XL_Count qs no 4#1]" caption="__XL_Count qs no 4#1" measure="1" displayFolder="" measureGroup="qs no 4#1" count="0" hidden="1"/>
    <cacheHierarchy uniqueName="[Measures].[__No measures defined]" caption="__No measures defined" measure="1" displayFolder="" count="0" hidden="1"/>
    <cacheHierarchy uniqueName="[Measures].[Sum of id]" caption="Sum of id" measure="1" displayFolder="" measureGroup="Table1" count="0" hidden="1">
      <extLst>
        <ext xmlns:x15="http://schemas.microsoft.com/office/spreadsheetml/2010/11/main" uri="{B97F6D7D-B522-45F9-BDA1-12C45D357490}">
          <x15:cacheHierarchy aggregatedColumn="42"/>
        </ext>
      </extLst>
    </cacheHierarchy>
    <cacheHierarchy uniqueName="[Measures].[Sum of revol_bal]" caption="Sum of revol_bal" measure="1" displayFolder="" measureGroup="Sheet1" count="0" oneField="1" hidden="1">
      <fieldsUsage count="1">
        <fieldUsage x="2"/>
      </fieldsUsage>
      <extLst>
        <ext xmlns:x15="http://schemas.microsoft.com/office/spreadsheetml/2010/11/main" uri="{B97F6D7D-B522-45F9-BDA1-12C45D357490}">
          <x15:cacheHierarchy aggregatedColumn="19"/>
        </ext>
      </extLst>
    </cacheHierarchy>
    <cacheHierarchy uniqueName="[Measures].[Sum of loan_amnt]" caption="Sum of loan_amnt" measure="1" displayFolder="" measureGroup="Table1" count="0" hidden="1">
      <extLst>
        <ext xmlns:x15="http://schemas.microsoft.com/office/spreadsheetml/2010/11/main" uri="{B97F6D7D-B522-45F9-BDA1-12C45D357490}">
          <x15:cacheHierarchy aggregatedColumn="44"/>
        </ext>
      </extLst>
    </cacheHierarchy>
    <cacheHierarchy uniqueName="[Measures].[Count of addr_state]" caption="Count of addr_state" measure="1" displayFolder="" measureGroup="Table1" count="0" hidden="1">
      <extLst>
        <ext xmlns:x15="http://schemas.microsoft.com/office/spreadsheetml/2010/11/main" uri="{B97F6D7D-B522-45F9-BDA1-12C45D357490}">
          <x15:cacheHierarchy aggregatedColumn="64"/>
        </ext>
      </extLst>
    </cacheHierarchy>
    <cacheHierarchy uniqueName="[Measures].[Count of loan_status]" caption="Count of loan_status" measure="1" displayFolder="" measureGroup="Table1" count="0" hidden="1">
      <extLst>
        <ext xmlns:x15="http://schemas.microsoft.com/office/spreadsheetml/2010/11/main" uri="{B97F6D7D-B522-45F9-BDA1-12C45D357490}">
          <x15:cacheHierarchy aggregatedColumn="58"/>
        </ext>
      </extLst>
    </cacheHierarchy>
    <cacheHierarchy uniqueName="[Measures].[Sum of last_pymnt_amnt]" caption="Sum of last_pymnt_amnt" measure="1" displayFolder="" measureGroup="Sheet1" count="0" hidden="1">
      <extLst>
        <ext xmlns:x15="http://schemas.microsoft.com/office/spreadsheetml/2010/11/main" uri="{B97F6D7D-B522-45F9-BDA1-12C45D357490}">
          <x15:cacheHierarchy aggregatedColumn="33"/>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25"/>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35"/>
        </ext>
      </extLst>
    </cacheHierarchy>
    <cacheHierarchy uniqueName="[Measures].[Count of home_ownership]" caption="Count of home_ownership" measure="1" displayFolder="" measureGroup="Table1" count="0" hidden="1">
      <extLst>
        <ext xmlns:x15="http://schemas.microsoft.com/office/spreadsheetml/2010/11/main" uri="{B97F6D7D-B522-45F9-BDA1-12C45D357490}">
          <x15:cacheHierarchy aggregatedColumn="54"/>
        </ext>
      </extLst>
    </cacheHierarchy>
    <cacheHierarchy uniqueName="[Measures].[Count of Last Payment Date]" caption="Count of Last Payment Date" measure="1" displayFolder="" measureGroup="qs no 5" count="0" hidden="1">
      <extLst>
        <ext xmlns:x15="http://schemas.microsoft.com/office/spreadsheetml/2010/11/main" uri="{B97F6D7D-B522-45F9-BDA1-12C45D357490}">
          <x15:cacheHierarchy aggregatedColumn="7"/>
        </ext>
      </extLst>
    </cacheHierarchy>
  </cacheHierarchies>
  <kpis count="0"/>
  <dimensions count="5">
    <dimension measure="1" name="Measures" uniqueName="[Measures]" caption="Measures"/>
    <dimension name="qs no 4#1" uniqueName="[qs no 4#1]" caption="qs no 4#1"/>
    <dimension name="qs no 5" uniqueName="[qs no 5]" caption="qs no 5"/>
    <dimension name="Sheet1" uniqueName="[Sheet1]" caption="Sheet1"/>
    <dimension name="Table1" uniqueName="[Table1]" caption="Table1"/>
  </dimensions>
  <measureGroups count="4">
    <measureGroup name="qs no 4#1" caption="qs no 4#1"/>
    <measureGroup name="qs no 5" caption="qs no 5"/>
    <measureGroup name="Sheet1" caption="Sheet1"/>
    <measureGroup name="Table1" caption="Table1"/>
  </measureGroups>
  <maps count="5">
    <map measureGroup="0" dimension="1"/>
    <map measureGroup="1" dimension="2"/>
    <map measureGroup="2" dimension="3"/>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wajit Sahoo" refreshedDate="45238.515516666666" backgroundQuery="1" createdVersion="3" refreshedVersion="8" minRefreshableVersion="3" recordCount="0" supportSubquery="1" supportAdvancedDrill="1" xr:uid="{FAAD709B-BBBC-444B-890B-C51663E7FFC4}">
  <cacheSource type="external" connectionId="4">
    <extLst>
      <ext xmlns:x14="http://schemas.microsoft.com/office/spreadsheetml/2009/9/main" uri="{F057638F-6D5F-4e77-A914-E7F072B9BCA8}">
        <x14:sourceConnection name="ThisWorkbookDataModel"/>
      </ext>
    </extLst>
  </cacheSource>
  <cacheFields count="0"/>
  <cacheHierarchies count="89">
    <cacheHierarchy uniqueName="[qs no 4#1].[State]" caption="State" attribute="1" defaultMemberUniqueName="[qs no 4#1].[State].[All]" allUniqueName="[qs no 4#1].[State].[All]" dimensionUniqueName="[qs no 4#1]" displayFolder="" count="0" memberValueDatatype="130" unbalanced="0"/>
    <cacheHierarchy uniqueName="[qs no 4#1].[Last Date of Deposite]" caption="Last Date of Deposite" attribute="1" time="1" defaultMemberUniqueName="[qs no 4#1].[Last Date of Deposite].[All]" allUniqueName="[qs no 4#1].[Last Date of Deposite].[All]" dimensionUniqueName="[qs no 4#1]" displayFolder="" count="0" memberValueDatatype="7" unbalanced="0"/>
    <cacheHierarchy uniqueName="[qs no 4#1].[Status]" caption="Status" attribute="1" defaultMemberUniqueName="[qs no 4#1].[Status].[All]" allUniqueName="[qs no 4#1].[Status].[All]" dimensionUniqueName="[qs no 4#1]" displayFolder="" count="0" memberValueDatatype="130" unbalanced="0"/>
    <cacheHierarchy uniqueName="[qs no 4#1].[Last Date of Deposite (Year)]" caption="Last Date of Deposite (Year)" attribute="1" defaultMemberUniqueName="[qs no 4#1].[Last Date of Deposite (Year)].[All]" allUniqueName="[qs no 4#1].[Last Date of Deposite (Year)].[All]" dimensionUniqueName="[qs no 4#1]" displayFolder="" count="0" memberValueDatatype="130" unbalanced="0"/>
    <cacheHierarchy uniqueName="[qs no 4#1].[Last Date of Deposite (Quarter)]" caption="Last Date of Deposite (Quarter)" attribute="1" defaultMemberUniqueName="[qs no 4#1].[Last Date of Deposite (Quarter)].[All]" allUniqueName="[qs no 4#1].[Last Date of Deposite (Quarter)].[All]" dimensionUniqueName="[qs no 4#1]" displayFolder="" count="0" memberValueDatatype="130" unbalanced="0"/>
    <cacheHierarchy uniqueName="[qs no 4#1].[Last Date of Deposite (Month)]" caption="Last Date of Deposite (Month)" attribute="1" defaultMemberUniqueName="[qs no 4#1].[Last Date of Deposite (Month)].[All]" allUniqueName="[qs no 4#1].[Last Date of Deposite (Month)].[All]" dimensionUniqueName="[qs no 4#1]" displayFolder="" count="0" memberValueDatatype="130" unbalanced="0"/>
    <cacheHierarchy uniqueName="[qs no 5].[Ownership]" caption="Ownership" attribute="1" defaultMemberUniqueName="[qs no 5].[Ownership].[All]" allUniqueName="[qs no 5].[Ownership].[All]" dimensionUniqueName="[qs no 5]" displayFolder="" count="0" memberValueDatatype="130" unbalanced="0"/>
    <cacheHierarchy uniqueName="[qs no 5].[Last Payment Date]" caption="Last Payment Date" attribute="1" time="1" defaultMemberUniqueName="[qs no 5].[Last Payment Date].[All]" allUniqueName="[qs no 5].[Last Payment Date].[All]" dimensionUniqueName="[qs no 5]" displayFolder="" count="0" memberValueDatatype="7" unbalanced="0"/>
    <cacheHierarchy uniqueName="[qs no 5].[Last Payment Date (Year)]" caption="Last Payment Date (Year)" attribute="1" defaultMemberUniqueName="[qs no 5].[Last Payment Date (Year)].[All]" allUniqueName="[qs no 5].[Last Payment Date (Year)].[All]" dimensionUniqueName="[qs no 5]" displayFolder="" count="0" memberValueDatatype="130" unbalanced="0"/>
    <cacheHierarchy uniqueName="[qs no 5].[Last Payment Date (Quarter)]" caption="Last Payment Date (Quarter)" attribute="1" defaultMemberUniqueName="[qs no 5].[Last Payment Date (Quarter)].[All]" allUniqueName="[qs no 5].[Last Payment Date (Quarter)].[All]" dimensionUniqueName="[qs no 5]" displayFolder="" count="0" memberValueDatatype="130" unbalanced="0"/>
    <cacheHierarchy uniqueName="[qs no 5].[Last Payment Date (Month)]" caption="Last Payment Date (Month)" attribute="1" defaultMemberUniqueName="[qs no 5].[Last Payment Date (Month)].[All]" allUniqueName="[qs no 5].[Last Payment Date (Month)].[All]" dimensionUniqueName="[qs no 5]" displayFolder="" count="0" memberValueDatatype="130"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Table1].[id]" caption="id" attribute="1" defaultMemberUniqueName="[Table1].[id].[All]" allUniqueName="[Table1].[id].[All]" dimensionUniqueName="[Table1]" displayFolder="" count="0" memberValueDatatype="20" unbalanced="0"/>
    <cacheHierarchy uniqueName="[Table1].[member_id]" caption="member_id" attribute="1" defaultMemberUniqueName="[Table1].[member_id].[All]" allUniqueName="[Table1].[member_id].[All]" dimensionUniqueName="[Table1]" displayFolder="" count="0" memberValueDatatype="20" unbalanced="0"/>
    <cacheHierarchy uniqueName="[Table1].[loan_amnt]" caption="loan_amnt" attribute="1" defaultMemberUniqueName="[Table1].[loan_amnt].[All]" allUniqueName="[Table1].[loan_amnt].[All]" dimensionUniqueName="[Table1]" displayFolder="" count="0" memberValueDatatype="20" unbalanced="0"/>
    <cacheHierarchy uniqueName="[Table1].[funded_amnt]" caption="funded_amnt" attribute="1" defaultMemberUniqueName="[Table1].[funded_amnt].[All]" allUniqueName="[Table1].[funded_amnt].[All]" dimensionUniqueName="[Table1]" displayFolder="" count="0" memberValueDatatype="20" unbalanced="0"/>
    <cacheHierarchy uniqueName="[Table1].[funded_amnt_inv]" caption="funded_amnt_inv" attribute="1" defaultMemberUniqueName="[Table1].[funded_amnt_inv].[All]" allUniqueName="[Table1].[funded_amnt_inv].[All]" dimensionUniqueName="[Table1]" displayFolder="" count="0" memberValueDatatype="5" unbalanced="0"/>
    <cacheHierarchy uniqueName="[Table1].[term]" caption="term" attribute="1" defaultMemberUniqueName="[Table1].[term].[All]" allUniqueName="[Table1].[term].[All]" dimensionUniqueName="[Table1]" displayFolder="" count="0" memberValueDatatype="130" unbalanced="0"/>
    <cacheHierarchy uniqueName="[Table1].[int_rate]" caption="int_rate" attribute="1" defaultMemberUniqueName="[Table1].[int_rate].[All]" allUniqueName="[Table1].[int_rate].[All]" dimensionUniqueName="[Table1]" displayFolder="" count="0" memberValueDatatype="5" unbalanced="0"/>
    <cacheHierarchy uniqueName="[Table1].[installment]" caption="installment" attribute="1" defaultMemberUniqueName="[Table1].[installment].[All]" allUniqueName="[Table1].[installment].[All]" dimensionUniqueName="[Table1]" displayFolder="" count="0" memberValueDatatype="5" unbalanced="0"/>
    <cacheHierarchy uniqueName="[Table1].[grade]" caption="grade" attribute="1" defaultMemberUniqueName="[Table1].[grade].[All]" allUniqueName="[Table1].[grade].[All]" dimensionUniqueName="[Table1]" displayFolder="" count="2" memberValueDatatype="130" unbalanced="0"/>
    <cacheHierarchy uniqueName="[Table1].[sub_grade]" caption="sub_grade" attribute="1" defaultMemberUniqueName="[Table1].[sub_grade].[All]" allUniqueName="[Table1].[sub_grade].[All]" dimensionUniqueName="[Table1]" displayFolder="" count="0" memberValueDatatype="130" unbalanced="0"/>
    <cacheHierarchy uniqueName="[Table1].[emp_title]" caption="emp_title" attribute="1" defaultMemberUniqueName="[Table1].[emp_title].[All]" allUniqueName="[Table1].[emp_title].[All]" dimensionUniqueName="[Table1]" displayFolder="" count="0" memberValueDatatype="130" unbalanced="0"/>
    <cacheHierarchy uniqueName="[Table1].[emp_length]" caption="emp_length" attribute="1" defaultMemberUniqueName="[Table1].[emp_length].[All]" allUniqueName="[Table1].[emp_length].[All]" dimensionUniqueName="[Table1]" displayFolder="" count="0" memberValueDatatype="130" unbalanced="0"/>
    <cacheHierarchy uniqueName="[Table1].[home_ownership]" caption="home_ownership" attribute="1" defaultMemberUniqueName="[Table1].[home_ownership].[All]" allUniqueName="[Table1].[home_ownership].[All]" dimensionUniqueName="[Table1]" displayFolder="" count="0" memberValueDatatype="130" unbalanced="0"/>
    <cacheHierarchy uniqueName="[Table1].[annual_inc]" caption="annual_inc" attribute="1" defaultMemberUniqueName="[Table1].[annual_inc].[All]" allUniqueName="[Table1].[annual_inc].[All]" dimensionUniqueName="[Table1]" displayFolder="" count="0" memberValueDatatype="5" unbalanced="0"/>
    <cacheHierarchy uniqueName="[Table1].[verification_status]" caption="verification_status" attribute="1" defaultMemberUniqueName="[Table1].[verification_status].[All]" allUniqueName="[Table1].[verification_status].[All]" dimensionUniqueName="[Table1]" displayFolder="" count="2" memberValueDatatype="130" unbalanced="0"/>
    <cacheHierarchy uniqueName="[Table1].[issue_d]" caption="issue_d" attribute="1" time="1" defaultMemberUniqueName="[Table1].[issue_d].[All]" allUniqueName="[Table1].[issue_d].[All]" dimensionUniqueName="[Table1]" displayFolder="" count="2" memberValueDatatype="7" unbalanced="0"/>
    <cacheHierarchy uniqueName="[Table1].[loan_status]" caption="loan_status" attribute="1" defaultMemberUniqueName="[Table1].[loan_status].[All]" allUniqueName="[Table1].[loan_status].[All]" dimensionUniqueName="[Table1]" displayFolder="" count="0" memberValueDatatype="130" unbalanced="0"/>
    <cacheHierarchy uniqueName="[Table1].[pymnt_plan]" caption="pymnt_plan" attribute="1" defaultMemberUniqueName="[Table1].[pymnt_plan].[All]" allUniqueName="[Table1].[pymnt_plan].[All]" dimensionUniqueName="[Table1]" displayFolder="" count="0" memberValueDatatype="130" unbalanced="0"/>
    <cacheHierarchy uniqueName="[Table1].[desc]" caption="desc" attribute="1" defaultMemberUniqueName="[Table1].[desc].[All]" allUniqueName="[Table1].[desc].[All]" dimensionUniqueName="[Table1]" displayFolder="" count="0" memberValueDatatype="130" unbalanced="0"/>
    <cacheHierarchy uniqueName="[Table1].[purpose]" caption="purpose" attribute="1" defaultMemberUniqueName="[Table1].[purpose].[All]" allUniqueName="[Table1].[purpose].[All]" dimensionUniqueName="[Table1]" displayFolder="" count="0" memberValueDatatype="130" unbalanced="0"/>
    <cacheHierarchy uniqueName="[Table1].[title]" caption="title" attribute="1" defaultMemberUniqueName="[Table1].[title].[All]" allUniqueName="[Table1].[title].[All]" dimensionUniqueName="[Table1]" displayFolder="" count="0" memberValueDatatype="130" unbalanced="0"/>
    <cacheHierarchy uniqueName="[Table1].[zip_code]" caption="zip_code" attribute="1" defaultMemberUniqueName="[Table1].[zip_code].[All]" allUniqueName="[Table1].[zip_code].[All]" dimensionUniqueName="[Table1]" displayFolder="" count="0" memberValueDatatype="130" unbalanced="0"/>
    <cacheHierarchy uniqueName="[Table1].[addr_state]" caption="addr_state" attribute="1" defaultMemberUniqueName="[Table1].[addr_state].[All]" allUniqueName="[Table1].[addr_state].[All]" dimensionUniqueName="[Table1]" displayFolder="" count="0" memberValueDatatype="130" unbalanced="0"/>
    <cacheHierarchy uniqueName="[Table1].[dti]" caption="dti" attribute="1" defaultMemberUniqueName="[Table1].[dti].[All]" allUniqueName="[Table1].[dti].[All]" dimensionUniqueName="[Table1]" displayFolder="" count="0" memberValueDatatype="5" unbalanced="0"/>
    <cacheHierarchy uniqueName="[Table1].[issue_d (Year)]" caption="issue_d (Year)" attribute="1" defaultMemberUniqueName="[Table1].[issue_d (Year)].[All]" allUniqueName="[Table1].[issue_d (Year)].[All]" dimensionUniqueName="[Table1]" displayFolder="" count="2" memberValueDatatype="130" unbalanced="0"/>
    <cacheHierarchy uniqueName="[Table1].[issue_d (Quarter)]" caption="issue_d (Quarter)" attribute="1" defaultMemberUniqueName="[Table1].[issue_d (Quarter)].[All]" allUniqueName="[Table1].[issue_d (Quarter)].[All]" dimensionUniqueName="[Table1]" displayFolder="" count="0" memberValueDatatype="130" unbalanced="0"/>
    <cacheHierarchy uniqueName="[Table1].[issue_d (Month)]" caption="issue_d (Month)" attribute="1" defaultMemberUniqueName="[Table1].[issue_d (Month)].[All]" allUniqueName="[Table1].[issue_d (Month)].[All]" dimensionUniqueName="[Table1]" displayFolder="" count="0" memberValueDatatype="130" unbalanced="0"/>
    <cacheHierarchy uniqueName="[qs no 4#1].[Last Date of Deposite (Month Index)]" caption="Last Date of Deposite (Month Index)" attribute="1" defaultMemberUniqueName="[qs no 4#1].[Last Date of Deposite (Month Index)].[All]" allUniqueName="[qs no 4#1].[Last Date of Deposite (Month Index)].[All]" dimensionUniqueName="[qs no 4#1]" displayFolder="" count="0" memberValueDatatype="20" unbalanced="0" hidden="1"/>
    <cacheHierarchy uniqueName="[qs no 5].[Last Payment Date (Month Index)]" caption="Last Payment Date (Month Index)" attribute="1" defaultMemberUniqueName="[qs no 5].[Last Payment Date (Month Index)].[All]" allUniqueName="[qs no 5].[Last Payment Date (Month Index)].[All]" dimensionUniqueName="[qs no 5]" displayFolder="" count="0" memberValueDatatype="20" unbalanced="0" hidden="1"/>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Table1].[issue_d (Month Index)]" caption="issue_d (Month Index)" attribute="1" defaultMemberUniqueName="[Table1].[issue_d (Month Index)].[All]" allUniqueName="[Table1].[issue_d (Month Index)].[All]" dimensionUniqueName="[Table1]" displayFolder="" count="0" memberValueDatatype="20" unbalanced="0" hidden="1"/>
    <cacheHierarchy uniqueName="[Measures].[__XL_Count Table1]" caption="__XL_Count Table1" measure="1" displayFolder="" measureGroup="Table1" count="0" hidden="1"/>
    <cacheHierarchy uniqueName="[Measures].[__XL_Count Sheet1]" caption="__XL_Count Sheet1" measure="1" displayFolder="" measureGroup="Sheet1" count="0" hidden="1"/>
    <cacheHierarchy uniqueName="[Measures].[__XL_Count qs no 5]" caption="__XL_Count qs no 5" measure="1" displayFolder="" measureGroup="qs no 5" count="0" hidden="1"/>
    <cacheHierarchy uniqueName="[Measures].[__XL_Count qs no 4#1]" caption="__XL_Count qs no 4#1" measure="1" displayFolder="" measureGroup="qs no 4#1" count="0" hidden="1"/>
    <cacheHierarchy uniqueName="[Measures].[__No measures defined]" caption="__No measures defined" measure="1" displayFolder="" count="0" hidden="1"/>
    <cacheHierarchy uniqueName="[Measures].[Sum of id]" caption="Sum of id" measure="1" displayFolder="" measureGroup="Table1" count="0" hidden="1">
      <extLst>
        <ext xmlns:x15="http://schemas.microsoft.com/office/spreadsheetml/2010/11/main" uri="{B97F6D7D-B522-45F9-BDA1-12C45D357490}">
          <x15:cacheHierarchy aggregatedColumn="4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19"/>
        </ext>
      </extLst>
    </cacheHierarchy>
    <cacheHierarchy uniqueName="[Measures].[Sum of loan_amnt]" caption="Sum of loan_amnt" measure="1" displayFolder="" measureGroup="Table1" count="0" hidden="1">
      <extLst>
        <ext xmlns:x15="http://schemas.microsoft.com/office/spreadsheetml/2010/11/main" uri="{B97F6D7D-B522-45F9-BDA1-12C45D357490}">
          <x15:cacheHierarchy aggregatedColumn="44"/>
        </ext>
      </extLst>
    </cacheHierarchy>
    <cacheHierarchy uniqueName="[Measures].[Count of addr_state]" caption="Count of addr_state" measure="1" displayFolder="" measureGroup="Table1" count="0" hidden="1">
      <extLst>
        <ext xmlns:x15="http://schemas.microsoft.com/office/spreadsheetml/2010/11/main" uri="{B97F6D7D-B522-45F9-BDA1-12C45D357490}">
          <x15:cacheHierarchy aggregatedColumn="64"/>
        </ext>
      </extLst>
    </cacheHierarchy>
    <cacheHierarchy uniqueName="[Measures].[Count of loan_status]" caption="Count of loan_status" measure="1" displayFolder="" measureGroup="Table1" count="0" hidden="1">
      <extLst>
        <ext xmlns:x15="http://schemas.microsoft.com/office/spreadsheetml/2010/11/main" uri="{B97F6D7D-B522-45F9-BDA1-12C45D357490}">
          <x15:cacheHierarchy aggregatedColumn="58"/>
        </ext>
      </extLst>
    </cacheHierarchy>
    <cacheHierarchy uniqueName="[Measures].[Sum of last_pymnt_amnt]" caption="Sum of last_pymnt_amnt" measure="1" displayFolder="" measureGroup="Sheet1" count="0" hidden="1">
      <extLst>
        <ext xmlns:x15="http://schemas.microsoft.com/office/spreadsheetml/2010/11/main" uri="{B97F6D7D-B522-45F9-BDA1-12C45D357490}">
          <x15:cacheHierarchy aggregatedColumn="33"/>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25"/>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35"/>
        </ext>
      </extLst>
    </cacheHierarchy>
    <cacheHierarchy uniqueName="[Measures].[Count of home_ownership]" caption="Count of home_ownership" measure="1" displayFolder="" measureGroup="Table1" count="0" hidden="1">
      <extLst>
        <ext xmlns:x15="http://schemas.microsoft.com/office/spreadsheetml/2010/11/main" uri="{B97F6D7D-B522-45F9-BDA1-12C45D357490}">
          <x15:cacheHierarchy aggregatedColumn="54"/>
        </ext>
      </extLst>
    </cacheHierarchy>
    <cacheHierarchy uniqueName="[Measures].[Count of Last Payment Date]" caption="Count of Last Payment Date" measure="1" displayFolder="" measureGroup="qs no 5"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slicerData="1" pivotCacheId="551593032"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iswajit Sahoo" refreshedDate="45238.52167465278" backgroundQuery="1" createdVersion="3" refreshedVersion="8" minRefreshableVersion="3" recordCount="0" supportSubquery="1" supportAdvancedDrill="1" xr:uid="{9343DB85-CAD6-43C1-B39C-52B997E3BED9}">
  <cacheSource type="external" connectionId="4">
    <extLst>
      <ext xmlns:x14="http://schemas.microsoft.com/office/spreadsheetml/2009/9/main" uri="{F057638F-6D5F-4e77-A914-E7F072B9BCA8}">
        <x14:sourceConnection name="ThisWorkbookDataModel"/>
      </ext>
    </extLst>
  </cacheSource>
  <cacheFields count="0"/>
  <cacheHierarchies count="89">
    <cacheHierarchy uniqueName="[qs no 4#1].[State]" caption="State" attribute="1" defaultMemberUniqueName="[qs no 4#1].[State].[All]" allUniqueName="[qs no 4#1].[State].[All]" dimensionUniqueName="[qs no 4#1]" displayFolder="" count="0" memberValueDatatype="130" unbalanced="0"/>
    <cacheHierarchy uniqueName="[qs no 4#1].[Last Date of Deposite]" caption="Last Date of Deposite" attribute="1" time="1" defaultMemberUniqueName="[qs no 4#1].[Last Date of Deposite].[All]" allUniqueName="[qs no 4#1].[Last Date of Deposite].[All]" dimensionUniqueName="[qs no 4#1]" displayFolder="" count="0" memberValueDatatype="7" unbalanced="0"/>
    <cacheHierarchy uniqueName="[qs no 4#1].[Status]" caption="Status" attribute="1" defaultMemberUniqueName="[qs no 4#1].[Status].[All]" allUniqueName="[qs no 4#1].[Status].[All]" dimensionUniqueName="[qs no 4#1]" displayFolder="" count="2" memberValueDatatype="130" unbalanced="0"/>
    <cacheHierarchy uniqueName="[qs no 4#1].[Last Date of Deposite (Year)]" caption="Last Date of Deposite (Year)" attribute="1" defaultMemberUniqueName="[qs no 4#1].[Last Date of Deposite (Year)].[All]" allUniqueName="[qs no 4#1].[Last Date of Deposite (Year)].[All]" dimensionUniqueName="[qs no 4#1]" displayFolder="" count="0" memberValueDatatype="130" unbalanced="0"/>
    <cacheHierarchy uniqueName="[qs no 4#1].[Last Date of Deposite (Quarter)]" caption="Last Date of Deposite (Quarter)" attribute="1" defaultMemberUniqueName="[qs no 4#1].[Last Date of Deposite (Quarter)].[All]" allUniqueName="[qs no 4#1].[Last Date of Deposite (Quarter)].[All]" dimensionUniqueName="[qs no 4#1]" displayFolder="" count="0" memberValueDatatype="130" unbalanced="0"/>
    <cacheHierarchy uniqueName="[qs no 4#1].[Last Date of Deposite (Month)]" caption="Last Date of Deposite (Month)" attribute="1" defaultMemberUniqueName="[qs no 4#1].[Last Date of Deposite (Month)].[All]" allUniqueName="[qs no 4#1].[Last Date of Deposite (Month)].[All]" dimensionUniqueName="[qs no 4#1]" displayFolder="" count="0" memberValueDatatype="130" unbalanced="0"/>
    <cacheHierarchy uniqueName="[qs no 5].[Ownership]" caption="Ownership" attribute="1" defaultMemberUniqueName="[qs no 5].[Ownership].[All]" allUniqueName="[qs no 5].[Ownership].[All]" dimensionUniqueName="[qs no 5]" displayFolder="" count="0" memberValueDatatype="130" unbalanced="0"/>
    <cacheHierarchy uniqueName="[qs no 5].[Last Payment Date]" caption="Last Payment Date" attribute="1" time="1" defaultMemberUniqueName="[qs no 5].[Last Payment Date].[All]" allUniqueName="[qs no 5].[Last Payment Date].[All]" dimensionUniqueName="[qs no 5]" displayFolder="" count="0" memberValueDatatype="7" unbalanced="0"/>
    <cacheHierarchy uniqueName="[qs no 5].[Last Payment Date (Year)]" caption="Last Payment Date (Year)" attribute="1" defaultMemberUniqueName="[qs no 5].[Last Payment Date (Year)].[All]" allUniqueName="[qs no 5].[Last Payment Date (Year)].[All]" dimensionUniqueName="[qs no 5]" displayFolder="" count="0" memberValueDatatype="130" unbalanced="0"/>
    <cacheHierarchy uniqueName="[qs no 5].[Last Payment Date (Quarter)]" caption="Last Payment Date (Quarter)" attribute="1" defaultMemberUniqueName="[qs no 5].[Last Payment Date (Quarter)].[All]" allUniqueName="[qs no 5].[Last Payment Date (Quarter)].[All]" dimensionUniqueName="[qs no 5]" displayFolder="" count="0" memberValueDatatype="130" unbalanced="0"/>
    <cacheHierarchy uniqueName="[qs no 5].[Last Payment Date (Month)]" caption="Last Payment Date (Month)" attribute="1" defaultMemberUniqueName="[qs no 5].[Last Payment Date (Month)].[All]" allUniqueName="[qs no 5].[Last Payment Date (Month)].[All]" dimensionUniqueName="[qs no 5]" displayFolder="" count="0" memberValueDatatype="130"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Sheet1].[last_credit_pull_d (Year)]" caption="last_credit_pull_d (Year)" attribute="1" defaultMemberUniqueName="[Sheet1].[last_credit_pull_d (Year)].[All]" allUniqueName="[Sheet1].[last_credit_pull_d (Year)].[All]" dimensionUniqueName="[Sheet1]" displayFolder="" count="0" memberValueDatatype="130" unbalanced="0"/>
    <cacheHierarchy uniqueName="[Sheet1].[last_credit_pull_d (Quarter)]" caption="last_credit_pull_d (Quarter)" attribute="1" defaultMemberUniqueName="[Sheet1].[last_credit_pull_d (Quarter)].[All]" allUniqueName="[Sheet1].[last_credit_pull_d (Quarter)].[All]" dimensionUniqueName="[Sheet1]" displayFolder="" count="0" memberValueDatatype="130" unbalanced="0"/>
    <cacheHierarchy uniqueName="[Sheet1].[last_credit_pull_d (Month)]" caption="last_credit_pull_d (Month)" attribute="1" defaultMemberUniqueName="[Sheet1].[last_credit_pull_d (Month)].[All]" allUniqueName="[Sheet1].[last_credit_pull_d (Month)].[All]" dimensionUniqueName="[Sheet1]" displayFolder="" count="0" memberValueDatatype="130" unbalanced="0"/>
    <cacheHierarchy uniqueName="[Sheet1].[last_pymnt_d (Year)]" caption="last_pymnt_d (Year)" attribute="1" defaultMemberUniqueName="[Sheet1].[last_pymnt_d (Year)].[All]" allUniqueName="[Sheet1].[last_pymnt_d (Year)].[All]" dimensionUniqueName="[Sheet1]" displayFolder="" count="0" memberValueDatatype="130" unbalanced="0"/>
    <cacheHierarchy uniqueName="[Sheet1].[last_pymnt_d (Quarter)]" caption="last_pymnt_d (Quarter)" attribute="1" defaultMemberUniqueName="[Sheet1].[last_pymnt_d (Quarter)].[All]" allUniqueName="[Sheet1].[last_pymnt_d (Quarter)].[All]" dimensionUniqueName="[Sheet1]" displayFolder="" count="0" memberValueDatatype="130" unbalanced="0"/>
    <cacheHierarchy uniqueName="[Sheet1].[last_pymnt_d (Month)]" caption="last_pymnt_d (Month)" attribute="1" defaultMemberUniqueName="[Sheet1].[last_pymnt_d (Month)].[All]" allUniqueName="[Sheet1].[last_pymnt_d (Month)].[All]" dimensionUniqueName="[Sheet1]" displayFolder="" count="0" memberValueDatatype="130" unbalanced="0"/>
    <cacheHierarchy uniqueName="[Table1].[id]" caption="id" attribute="1" defaultMemberUniqueName="[Table1].[id].[All]" allUniqueName="[Table1].[id].[All]" dimensionUniqueName="[Table1]" displayFolder="" count="0" memberValueDatatype="20" unbalanced="0"/>
    <cacheHierarchy uniqueName="[Table1].[member_id]" caption="member_id" attribute="1" defaultMemberUniqueName="[Table1].[member_id].[All]" allUniqueName="[Table1].[member_id].[All]" dimensionUniqueName="[Table1]" displayFolder="" count="0" memberValueDatatype="20" unbalanced="0"/>
    <cacheHierarchy uniqueName="[Table1].[loan_amnt]" caption="loan_amnt" attribute="1" defaultMemberUniqueName="[Table1].[loan_amnt].[All]" allUniqueName="[Table1].[loan_amnt].[All]" dimensionUniqueName="[Table1]" displayFolder="" count="0" memberValueDatatype="20" unbalanced="0"/>
    <cacheHierarchy uniqueName="[Table1].[funded_amnt]" caption="funded_amnt" attribute="1" defaultMemberUniqueName="[Table1].[funded_amnt].[All]" allUniqueName="[Table1].[funded_amnt].[All]" dimensionUniqueName="[Table1]" displayFolder="" count="0" memberValueDatatype="20" unbalanced="0"/>
    <cacheHierarchy uniqueName="[Table1].[funded_amnt_inv]" caption="funded_amnt_inv" attribute="1" defaultMemberUniqueName="[Table1].[funded_amnt_inv].[All]" allUniqueName="[Table1].[funded_amnt_inv].[All]" dimensionUniqueName="[Table1]" displayFolder="" count="0" memberValueDatatype="5" unbalanced="0"/>
    <cacheHierarchy uniqueName="[Table1].[term]" caption="term" attribute="1" defaultMemberUniqueName="[Table1].[term].[All]" allUniqueName="[Table1].[term].[All]" dimensionUniqueName="[Table1]" displayFolder="" count="0" memberValueDatatype="130" unbalanced="0"/>
    <cacheHierarchy uniqueName="[Table1].[int_rate]" caption="int_rate" attribute="1" defaultMemberUniqueName="[Table1].[int_rate].[All]" allUniqueName="[Table1].[int_rate].[All]" dimensionUniqueName="[Table1]" displayFolder="" count="0" memberValueDatatype="5" unbalanced="0"/>
    <cacheHierarchy uniqueName="[Table1].[installment]" caption="installment" attribute="1" defaultMemberUniqueName="[Table1].[installment].[All]" allUniqueName="[Table1].[installment].[All]" dimensionUniqueName="[Table1]" displayFolder="" count="0" memberValueDatatype="5" unbalanced="0"/>
    <cacheHierarchy uniqueName="[Table1].[grade]" caption="grade" attribute="1" defaultMemberUniqueName="[Table1].[grade].[All]" allUniqueName="[Table1].[grade].[All]" dimensionUniqueName="[Table1]" displayFolder="" count="0" memberValueDatatype="130" unbalanced="0"/>
    <cacheHierarchy uniqueName="[Table1].[sub_grade]" caption="sub_grade" attribute="1" defaultMemberUniqueName="[Table1].[sub_grade].[All]" allUniqueName="[Table1].[sub_grade].[All]" dimensionUniqueName="[Table1]" displayFolder="" count="0" memberValueDatatype="130" unbalanced="0"/>
    <cacheHierarchy uniqueName="[Table1].[emp_title]" caption="emp_title" attribute="1" defaultMemberUniqueName="[Table1].[emp_title].[All]" allUniqueName="[Table1].[emp_title].[All]" dimensionUniqueName="[Table1]" displayFolder="" count="0" memberValueDatatype="130" unbalanced="0"/>
    <cacheHierarchy uniqueName="[Table1].[emp_length]" caption="emp_length" attribute="1" defaultMemberUniqueName="[Table1].[emp_length].[All]" allUniqueName="[Table1].[emp_length].[All]" dimensionUniqueName="[Table1]" displayFolder="" count="0" memberValueDatatype="130" unbalanced="0"/>
    <cacheHierarchy uniqueName="[Table1].[home_ownership]" caption="home_ownership" attribute="1" defaultMemberUniqueName="[Table1].[home_ownership].[All]" allUniqueName="[Table1].[home_ownership].[All]" dimensionUniqueName="[Table1]" displayFolder="" count="0" memberValueDatatype="130" unbalanced="0"/>
    <cacheHierarchy uniqueName="[Table1].[annual_inc]" caption="annual_inc" attribute="1" defaultMemberUniqueName="[Table1].[annual_inc].[All]" allUniqueName="[Table1].[annual_inc].[All]" dimensionUniqueName="[Table1]" displayFolder="" count="0" memberValueDatatype="5" unbalanced="0"/>
    <cacheHierarchy uniqueName="[Table1].[verification_status]" caption="verification_status" attribute="1" defaultMemberUniqueName="[Table1].[verification_status].[All]" allUniqueName="[Table1].[verification_status].[All]" dimensionUniqueName="[Table1]" displayFolder="" count="0" memberValueDatatype="130" unbalanced="0"/>
    <cacheHierarchy uniqueName="[Table1].[issue_d]" caption="issue_d" attribute="1" time="1" defaultMemberUniqueName="[Table1].[issue_d].[All]" allUniqueName="[Table1].[issue_d].[All]" dimensionUniqueName="[Table1]" displayFolder="" count="0" memberValueDatatype="7" unbalanced="0"/>
    <cacheHierarchy uniqueName="[Table1].[loan_status]" caption="loan_status" attribute="1" defaultMemberUniqueName="[Table1].[loan_status].[All]" allUniqueName="[Table1].[loan_status].[All]" dimensionUniqueName="[Table1]" displayFolder="" count="0" memberValueDatatype="130" unbalanced="0"/>
    <cacheHierarchy uniqueName="[Table1].[pymnt_plan]" caption="pymnt_plan" attribute="1" defaultMemberUniqueName="[Table1].[pymnt_plan].[All]" allUniqueName="[Table1].[pymnt_plan].[All]" dimensionUniqueName="[Table1]" displayFolder="" count="0" memberValueDatatype="130" unbalanced="0"/>
    <cacheHierarchy uniqueName="[Table1].[desc]" caption="desc" attribute="1" defaultMemberUniqueName="[Table1].[desc].[All]" allUniqueName="[Table1].[desc].[All]" dimensionUniqueName="[Table1]" displayFolder="" count="0" memberValueDatatype="130" unbalanced="0"/>
    <cacheHierarchy uniqueName="[Table1].[purpose]" caption="purpose" attribute="1" defaultMemberUniqueName="[Table1].[purpose].[All]" allUniqueName="[Table1].[purpose].[All]" dimensionUniqueName="[Table1]" displayFolder="" count="0" memberValueDatatype="130" unbalanced="0"/>
    <cacheHierarchy uniqueName="[Table1].[title]" caption="title" attribute="1" defaultMemberUniqueName="[Table1].[title].[All]" allUniqueName="[Table1].[title].[All]" dimensionUniqueName="[Table1]" displayFolder="" count="0" memberValueDatatype="130" unbalanced="0"/>
    <cacheHierarchy uniqueName="[Table1].[zip_code]" caption="zip_code" attribute="1" defaultMemberUniqueName="[Table1].[zip_code].[All]" allUniqueName="[Table1].[zip_code].[All]" dimensionUniqueName="[Table1]" displayFolder="" count="0" memberValueDatatype="130" unbalanced="0"/>
    <cacheHierarchy uniqueName="[Table1].[addr_state]" caption="addr_state" attribute="1" defaultMemberUniqueName="[Table1].[addr_state].[All]" allUniqueName="[Table1].[addr_state].[All]" dimensionUniqueName="[Table1]" displayFolder="" count="0" memberValueDatatype="130" unbalanced="0"/>
    <cacheHierarchy uniqueName="[Table1].[dti]" caption="dti" attribute="1" defaultMemberUniqueName="[Table1].[dti].[All]" allUniqueName="[Table1].[dti].[All]" dimensionUniqueName="[Table1]" displayFolder="" count="0" memberValueDatatype="5" unbalanced="0"/>
    <cacheHierarchy uniqueName="[Table1].[issue_d (Year)]" caption="issue_d (Year)" attribute="1" defaultMemberUniqueName="[Table1].[issue_d (Year)].[All]" allUniqueName="[Table1].[issue_d (Year)].[All]" dimensionUniqueName="[Table1]" displayFolder="" count="2" memberValueDatatype="130" unbalanced="0"/>
    <cacheHierarchy uniqueName="[Table1].[issue_d (Quarter)]" caption="issue_d (Quarter)" attribute="1" defaultMemberUniqueName="[Table1].[issue_d (Quarter)].[All]" allUniqueName="[Table1].[issue_d (Quarter)].[All]" dimensionUniqueName="[Table1]" displayFolder="" count="0" memberValueDatatype="130" unbalanced="0"/>
    <cacheHierarchy uniqueName="[Table1].[issue_d (Month)]" caption="issue_d (Month)" attribute="1" defaultMemberUniqueName="[Table1].[issue_d (Month)].[All]" allUniqueName="[Table1].[issue_d (Month)].[All]" dimensionUniqueName="[Table1]" displayFolder="" count="0" memberValueDatatype="130" unbalanced="0"/>
    <cacheHierarchy uniqueName="[qs no 4#1].[Last Date of Deposite (Month Index)]" caption="Last Date of Deposite (Month Index)" attribute="1" defaultMemberUniqueName="[qs no 4#1].[Last Date of Deposite (Month Index)].[All]" allUniqueName="[qs no 4#1].[Last Date of Deposite (Month Index)].[All]" dimensionUniqueName="[qs no 4#1]" displayFolder="" count="0" memberValueDatatype="20" unbalanced="0" hidden="1"/>
    <cacheHierarchy uniqueName="[qs no 5].[Last Payment Date (Month Index)]" caption="Last Payment Date (Month Index)" attribute="1" defaultMemberUniqueName="[qs no 5].[Last Payment Date (Month Index)].[All]" allUniqueName="[qs no 5].[Last Payment Date (Month Index)].[All]" dimensionUniqueName="[qs no 5]" displayFolder="" count="0" memberValueDatatype="20" unbalanced="0" hidden="1"/>
    <cacheHierarchy uniqueName="[Sheet1].[last_credit_pull_d (Month Index)]" caption="last_credit_pull_d (Month Index)" attribute="1" defaultMemberUniqueName="[Sheet1].[last_credit_pull_d (Month Index)].[All]" allUniqueName="[Sheet1].[last_credit_pull_d (Month Index)].[All]" dimensionUniqueName="[Sheet1]" displayFolder="" count="0" memberValueDatatype="20" unbalanced="0" hidden="1"/>
    <cacheHierarchy uniqueName="[Sheet1].[last_pymnt_d (Month Index)]" caption="last_pymnt_d (Month Index)" attribute="1" defaultMemberUniqueName="[Sheet1].[last_pymnt_d (Month Index)].[All]" allUniqueName="[Sheet1].[last_pymnt_d (Month Index)].[All]" dimensionUniqueName="[Sheet1]" displayFolder="" count="0" memberValueDatatype="20" unbalanced="0" hidden="1"/>
    <cacheHierarchy uniqueName="[Table1].[issue_d (Month Index)]" caption="issue_d (Month Index)" attribute="1" defaultMemberUniqueName="[Table1].[issue_d (Month Index)].[All]" allUniqueName="[Table1].[issue_d (Month Index)].[All]" dimensionUniqueName="[Table1]" displayFolder="" count="0" memberValueDatatype="20" unbalanced="0" hidden="1"/>
    <cacheHierarchy uniqueName="[Measures].[__XL_Count Table1]" caption="__XL_Count Table1" measure="1" displayFolder="" measureGroup="Table1" count="0" hidden="1"/>
    <cacheHierarchy uniqueName="[Measures].[__XL_Count Sheet1]" caption="__XL_Count Sheet1" measure="1" displayFolder="" measureGroup="Sheet1" count="0" hidden="1"/>
    <cacheHierarchy uniqueName="[Measures].[__XL_Count qs no 5]" caption="__XL_Count qs no 5" measure="1" displayFolder="" measureGroup="qs no 5" count="0" hidden="1"/>
    <cacheHierarchy uniqueName="[Measures].[__XL_Count qs no 4#1]" caption="__XL_Count qs no 4#1" measure="1" displayFolder="" measureGroup="qs no 4#1" count="0" hidden="1"/>
    <cacheHierarchy uniqueName="[Measures].[__No measures defined]" caption="__No measures defined" measure="1" displayFolder="" count="0" hidden="1"/>
    <cacheHierarchy uniqueName="[Measures].[Sum of id]" caption="Sum of id" measure="1" displayFolder="" measureGroup="Table1" count="0" hidden="1">
      <extLst>
        <ext xmlns:x15="http://schemas.microsoft.com/office/spreadsheetml/2010/11/main" uri="{B97F6D7D-B522-45F9-BDA1-12C45D357490}">
          <x15:cacheHierarchy aggregatedColumn="42"/>
        </ext>
      </extLst>
    </cacheHierarchy>
    <cacheHierarchy uniqueName="[Measures].[Sum of revol_bal]" caption="Sum of revol_bal" measure="1" displayFolder="" measureGroup="Sheet1" count="0" hidden="1">
      <extLst>
        <ext xmlns:x15="http://schemas.microsoft.com/office/spreadsheetml/2010/11/main" uri="{B97F6D7D-B522-45F9-BDA1-12C45D357490}">
          <x15:cacheHierarchy aggregatedColumn="19"/>
        </ext>
      </extLst>
    </cacheHierarchy>
    <cacheHierarchy uniqueName="[Measures].[Sum of loan_amnt]" caption="Sum of loan_amnt" measure="1" displayFolder="" measureGroup="Table1" count="0" hidden="1">
      <extLst>
        <ext xmlns:x15="http://schemas.microsoft.com/office/spreadsheetml/2010/11/main" uri="{B97F6D7D-B522-45F9-BDA1-12C45D357490}">
          <x15:cacheHierarchy aggregatedColumn="44"/>
        </ext>
      </extLst>
    </cacheHierarchy>
    <cacheHierarchy uniqueName="[Measures].[Count of addr_state]" caption="Count of addr_state" measure="1" displayFolder="" measureGroup="Table1" count="0" hidden="1">
      <extLst>
        <ext xmlns:x15="http://schemas.microsoft.com/office/spreadsheetml/2010/11/main" uri="{B97F6D7D-B522-45F9-BDA1-12C45D357490}">
          <x15:cacheHierarchy aggregatedColumn="64"/>
        </ext>
      </extLst>
    </cacheHierarchy>
    <cacheHierarchy uniqueName="[Measures].[Count of loan_status]" caption="Count of loan_status" measure="1" displayFolder="" measureGroup="Table1" count="0" hidden="1">
      <extLst>
        <ext xmlns:x15="http://schemas.microsoft.com/office/spreadsheetml/2010/11/main" uri="{B97F6D7D-B522-45F9-BDA1-12C45D357490}">
          <x15:cacheHierarchy aggregatedColumn="58"/>
        </ext>
      </extLst>
    </cacheHierarchy>
    <cacheHierarchy uniqueName="[Measures].[Sum of last_pymnt_amnt]" caption="Sum of last_pymnt_amnt" measure="1" displayFolder="" measureGroup="Sheet1" count="0" hidden="1">
      <extLst>
        <ext xmlns:x15="http://schemas.microsoft.com/office/spreadsheetml/2010/11/main" uri="{B97F6D7D-B522-45F9-BDA1-12C45D357490}">
          <x15:cacheHierarchy aggregatedColumn="33"/>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25"/>
        </ext>
      </extLst>
    </cacheHierarchy>
    <cacheHierarchy uniqueName="[Measures].[Count of last_credit_pull_d]" caption="Count of last_credit_pull_d" measure="1" displayFolder="" measureGroup="Sheet1" count="0" hidden="1">
      <extLst>
        <ext xmlns:x15="http://schemas.microsoft.com/office/spreadsheetml/2010/11/main" uri="{B97F6D7D-B522-45F9-BDA1-12C45D357490}">
          <x15:cacheHierarchy aggregatedColumn="35"/>
        </ext>
      </extLst>
    </cacheHierarchy>
    <cacheHierarchy uniqueName="[Measures].[Count of home_ownership]" caption="Count of home_ownership" measure="1" displayFolder="" measureGroup="Table1" count="0" hidden="1">
      <extLst>
        <ext xmlns:x15="http://schemas.microsoft.com/office/spreadsheetml/2010/11/main" uri="{B97F6D7D-B522-45F9-BDA1-12C45D357490}">
          <x15:cacheHierarchy aggregatedColumn="54"/>
        </ext>
      </extLst>
    </cacheHierarchy>
    <cacheHierarchy uniqueName="[Measures].[Count of Last Payment Date]" caption="Count of Last Payment Date" measure="1" displayFolder="" measureGroup="qs no 5"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slicerData="1" pivotCacheId="68826913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F8F3D04-CB58-4753-BC9A-CC007A00CD03}" name="PivotTable6" cacheId="3" applyNumberFormats="0" applyBorderFormats="0" applyFontFormats="0" applyPatternFormats="0" applyAlignmentFormats="0" applyWidthHeightFormats="1" dataCaption="Values" tag="b63ace9d-0403-4dd5-9831-ac02884de398" updatedVersion="8" minRefreshableVersion="3" useAutoFormatting="1" subtotalHiddenItems="1" rowGrandTotals="0" colGrandTotals="0" itemPrintTitles="1" createdVersion="8" indent="0" outline="1" outlineData="1" multipleFieldFilters="0" chartFormat="27" rowHeaderCaption="Verification Status">
  <location ref="H3:I6"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3">
    <i>
      <x/>
    </i>
    <i>
      <x v="1"/>
    </i>
    <i>
      <x v="2"/>
    </i>
  </rowItems>
  <colItems count="1">
    <i/>
  </colItems>
  <dataFields count="1">
    <dataField name="Total Payment" fld="0" baseField="0" baseItem="0" numFmtId="165"/>
  </dataFields>
  <formats count="2">
    <format dxfId="7">
      <pivotArea outline="0" collapsedLevelsAreSubtotals="1" fieldPosition="0"/>
    </format>
    <format dxfId="6">
      <pivotArea dataOnly="0" labelOnly="1" outline="0" axis="axisValues" fieldPosition="0"/>
    </format>
  </formats>
  <chartFormats count="8">
    <chartFormat chart="1"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 count="1" selected="0">
            <x v="0"/>
          </reference>
        </references>
      </pivotArea>
    </chartFormat>
    <chartFormat chart="18" format="5" series="1">
      <pivotArea type="data" outline="0" fieldPosition="0">
        <references count="1">
          <reference field="4294967294" count="1" selected="0">
            <x v="0"/>
          </reference>
        </references>
      </pivotArea>
    </chartFormat>
    <chartFormat chart="18" format="6">
      <pivotArea type="data" outline="0" fieldPosition="0">
        <references count="2">
          <reference field="4294967294" count="1" selected="0">
            <x v="0"/>
          </reference>
          <reference field="1" count="1" selected="0">
            <x v="0"/>
          </reference>
        </references>
      </pivotArea>
    </chartFormat>
    <chartFormat chart="18" format="7">
      <pivotArea type="data" outline="0" fieldPosition="0">
        <references count="2">
          <reference field="4294967294" count="1" selected="0">
            <x v="0"/>
          </reference>
          <reference field="1" count="1" selected="0">
            <x v="2"/>
          </reference>
        </references>
      </pivotArea>
    </chartFormat>
    <chartFormat chart="18" format="8">
      <pivotArea type="data" outline="0" fieldPosition="0">
        <references count="2">
          <reference field="4294967294" count="1" selected="0">
            <x v="0"/>
          </reference>
          <reference field="1" count="1" selected="0">
            <x v="1"/>
          </reference>
        </references>
      </pivotArea>
    </chartFormat>
    <chartFormat chart="18" format="9">
      <pivotArea type="data" outline="0" fieldPosition="0">
        <references count="1">
          <reference field="4294967294" count="1" selected="0">
            <x v="0"/>
          </reference>
        </references>
      </pivotArea>
    </chartFormat>
  </chartFormats>
  <pivotHierarchies count="89">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Total Payment"/>
    <pivotHierarchy dragToData="1"/>
    <pivotHierarchy dragToData="1"/>
    <pivotHierarchy dragToData="1"/>
  </pivotHierarchies>
  <pivotTableStyleInfo name="PivotStyleMedium27" showRowHeaders="1" showColHeaders="1" showRowStripes="0" showColStripes="0" showLastColumn="1"/>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DE1A2BF-C105-4EE0-BE74-7FDC47185A3E}" name="PivotTable3" cacheId="5" applyNumberFormats="0" applyBorderFormats="0" applyFontFormats="0" applyPatternFormats="0" applyAlignmentFormats="0" applyWidthHeightFormats="1" dataCaption="Values" tag="3d730329-ddaf-4819-9d46-e0887d13f2bf" updatedVersion="8" minRefreshableVersion="3" useAutoFormatting="1" subtotalHiddenItems="1" itemPrintTitles="1" createdVersion="8" indent="0" compact="0" outline="1" outlineData="1" compactData="0" multipleFieldFilters="0" chartFormat="33">
  <location ref="S4:AA41" firstHeaderRow="1" firstDataRow="2" firstDataCol="1"/>
  <pivotFields count="4">
    <pivotField axis="axisCol" compact="0" allDrilled="1" showAll="0" dataSourceSort="1" defaultSubtotal="0" defaultAttributeDrillState="1">
      <items count="7">
        <item x="0"/>
        <item x="1"/>
        <item x="2"/>
        <item x="3"/>
        <item x="4"/>
        <item x="5"/>
        <item x="6"/>
      </items>
    </pivotField>
    <pivotField name="Sub Grade" axis="axisRow" compact="0" allDrilled="1"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dataField="1" compact="0" showAll="0" defaultSubtotal="0"/>
    <pivotField compact="0" allDrilled="1" subtotalTop="0" showAll="0" dataSourceSort="1" defaultSubtotal="0" defaultAttributeDrillState="1"/>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Fields count="1">
    <field x="0"/>
  </colFields>
  <colItems count="8">
    <i>
      <x/>
    </i>
    <i>
      <x v="1"/>
    </i>
    <i>
      <x v="2"/>
    </i>
    <i>
      <x v="3"/>
    </i>
    <i>
      <x v="4"/>
    </i>
    <i>
      <x v="5"/>
    </i>
    <i>
      <x v="6"/>
    </i>
    <i t="grand">
      <x/>
    </i>
  </colItems>
  <dataFields count="1">
    <dataField name="Total revol_bal" fld="2" baseField="0" baseItem="0" numFmtId="165"/>
  </dataFields>
  <formats count="1">
    <format dxfId="8">
      <pivotArea type="all" dataOnly="0" outline="0" fieldPosition="0"/>
    </format>
  </formats>
  <chartFormats count="10">
    <chartFormat chart="0"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 chart="22" format="0" series="1">
      <pivotArea type="data" outline="0" fieldPosition="0">
        <references count="1">
          <reference field="4294967294" count="1" selected="0">
            <x v="0"/>
          </reference>
        </references>
      </pivotArea>
    </chartFormat>
    <chartFormat chart="32" format="14" series="1">
      <pivotArea type="data" outline="0" fieldPosition="0">
        <references count="2">
          <reference field="4294967294" count="1" selected="0">
            <x v="0"/>
          </reference>
          <reference field="0" count="1" selected="0">
            <x v="0"/>
          </reference>
        </references>
      </pivotArea>
    </chartFormat>
    <chartFormat chart="32" format="15" series="1">
      <pivotArea type="data" outline="0" fieldPosition="0">
        <references count="2">
          <reference field="4294967294" count="1" selected="0">
            <x v="0"/>
          </reference>
          <reference field="0" count="1" selected="0">
            <x v="1"/>
          </reference>
        </references>
      </pivotArea>
    </chartFormat>
    <chartFormat chart="32" format="16" series="1">
      <pivotArea type="data" outline="0" fieldPosition="0">
        <references count="2">
          <reference field="4294967294" count="1" selected="0">
            <x v="0"/>
          </reference>
          <reference field="0" count="1" selected="0">
            <x v="2"/>
          </reference>
        </references>
      </pivotArea>
    </chartFormat>
    <chartFormat chart="32" format="17" series="1">
      <pivotArea type="data" outline="0" fieldPosition="0">
        <references count="2">
          <reference field="4294967294" count="1" selected="0">
            <x v="0"/>
          </reference>
          <reference field="0" count="1" selected="0">
            <x v="3"/>
          </reference>
        </references>
      </pivotArea>
    </chartFormat>
    <chartFormat chart="32" format="18" series="1">
      <pivotArea type="data" outline="0" fieldPosition="0">
        <references count="2">
          <reference field="4294967294" count="1" selected="0">
            <x v="0"/>
          </reference>
          <reference field="0" count="1" selected="0">
            <x v="4"/>
          </reference>
        </references>
      </pivotArea>
    </chartFormat>
    <chartFormat chart="32" format="19" series="1">
      <pivotArea type="data" outline="0" fieldPosition="0">
        <references count="2">
          <reference field="4294967294" count="1" selected="0">
            <x v="0"/>
          </reference>
          <reference field="0" count="1" selected="0">
            <x v="5"/>
          </reference>
        </references>
      </pivotArea>
    </chartFormat>
    <chartFormat chart="32" format="20" series="1">
      <pivotArea type="data" outline="0" fieldPosition="0">
        <references count="2">
          <reference field="4294967294" count="1" selected="0">
            <x v="0"/>
          </reference>
          <reference field="0" count="1" selected="0">
            <x v="6"/>
          </reference>
        </references>
      </pivotArea>
    </chartFormat>
  </chartFormats>
  <pivotHierarchies count="89">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caption="Sub Grade"/>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revol_bal"/>
    <pivotHierarchy dragToData="1"/>
    <pivotHierarchy dragToData="1"/>
    <pivotHierarchy dragToData="1"/>
    <pivotHierarchy dragToData="1"/>
    <pivotHierarchy dragToData="1"/>
    <pivotHierarchy dragToData="1"/>
    <pivotHierarchy dragToData="1"/>
    <pivotHierarchy dragToData="1"/>
  </pivotHierarchies>
  <pivotTableStyleInfo name="PivotStyleMedium3" showRowHeaders="1" showColHeaders="1" showRowStripes="0" showColStripes="0" showLastColumn="1"/>
  <rowHierarchiesUsage count="1">
    <rowHierarchyUsage hierarchyUsage="51"/>
  </rowHierarchiesUsage>
  <colHierarchiesUsage count="1">
    <colHierarchyUsage hierarchyUsage="5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9776D76-F8E9-4AA7-8683-6CDD9D0F9A26}" name="PivotTable1" cacheId="2" applyNumberFormats="0" applyBorderFormats="0" applyFontFormats="0" applyPatternFormats="0" applyAlignmentFormats="0" applyWidthHeightFormats="1" dataCaption="Values" tag="1247da6c-e4ff-40f0-b0e0-95b74bacc1c7" updatedVersion="8" minRefreshableVersion="3" useAutoFormatting="1" subtotalHiddenItems="1" itemPrintTitles="1" createdVersion="8" indent="0" compact="0" compactData="0" multipleFieldFilters="0">
  <location ref="O2:P7" firstHeaderRow="1" firstDataRow="1" firstDataCol="2"/>
  <pivotFields count="3">
    <pivotField axis="axisRow" compact="0" allDrilled="1" outline="0" subtotalTop="0" showAll="0" dataSourceSort="1" defaultSubtotal="0" defaultAttributeDrillState="1">
      <items count="4">
        <item x="0"/>
        <item x="1"/>
        <item x="2"/>
        <item x="3"/>
      </items>
    </pivotField>
    <pivotField axis="axisRow" compact="0" allDrilled="1" outline="0" subtotalTop="0" showAll="0" dataSourceSort="1" defaultSubtotal="0" defaultAttributeDrillState="1">
      <items count="4">
        <item x="0"/>
        <item x="1"/>
        <item x="2"/>
        <item x="3"/>
      </items>
    </pivotField>
    <pivotField compact="0" allDrilled="1" outline="0" subtotalTop="0" showAll="0" dataSourceSort="1" defaultSubtotal="0" defaultAttributeDrillState="1"/>
  </pivotFields>
  <rowFields count="2">
    <field x="0"/>
    <field x="1"/>
  </rowFields>
  <rowItems count="5">
    <i>
      <x/>
      <x/>
    </i>
    <i>
      <x v="1"/>
      <x v="1"/>
    </i>
    <i>
      <x v="2"/>
      <x v="2"/>
    </i>
    <i>
      <x v="3"/>
      <x v="3"/>
    </i>
    <i t="grand">
      <x/>
    </i>
  </rowItems>
  <formats count="1">
    <format dxfId="9">
      <pivotArea dataOnly="0" labelOnly="1" outline="0" fieldPosition="0">
        <references count="1">
          <reference field="1" count="0"/>
        </references>
      </pivotArea>
    </format>
  </formats>
  <pivotHierarchies count="89">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s no 5]"/>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575D81D-D363-4981-B937-1DA99A0115CC}" name="PivotTable2" cacheId="0" applyNumberFormats="0" applyBorderFormats="0" applyFontFormats="0" applyPatternFormats="0" applyAlignmentFormats="0" applyWidthHeightFormats="1" dataCaption="Values" updatedVersion="6" minRefreshableVersion="3" useAutoFormatting="1" itemPrintTitles="1" createdVersion="8" indent="0" outline="1" outlineData="1" multipleFieldFilters="0" chartFormat="6" rowHeaderCaption="Loan Status">
  <location ref="D13:E17" firstHeaderRow="1" firstDataRow="1" firstDataCol="1"/>
  <pivotFields count="3">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v="2"/>
    </i>
    <i>
      <x/>
    </i>
    <i>
      <x v="1"/>
    </i>
    <i t="grand">
      <x/>
    </i>
  </rowItems>
  <colItems count="1">
    <i/>
  </colItems>
  <dataFields count="1">
    <dataField name="Total Loan Amount" fld="1" baseField="0" baseItem="0" numFmtId="165"/>
  </dataFields>
  <formats count="2">
    <format dxfId="11">
      <pivotArea outline="0" collapsedLevelsAreSubtotals="1" fieldPosition="0"/>
    </format>
    <format dxfId="10">
      <pivotArea dataOnly="0" labelOnly="1" outline="0" axis="axisValues" fieldPosition="0"/>
    </format>
  </formats>
  <chartFormats count="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pivotArea type="data" outline="0" fieldPosition="0">
        <references count="2">
          <reference field="4294967294" count="1" selected="0">
            <x v="0"/>
          </reference>
          <reference field="0"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0" count="1" selected="0">
            <x v="1"/>
          </reference>
        </references>
      </pivotArea>
    </chartFormat>
    <chartFormat chart="2" format="6">
      <pivotArea type="data" outline="0" fieldPosition="0">
        <references count="2">
          <reference field="4294967294" count="1" selected="0">
            <x v="0"/>
          </reference>
          <reference field="0" count="1" selected="0">
            <x v="0"/>
          </reference>
        </references>
      </pivotArea>
    </chartFormat>
    <chartFormat chart="2" format="7">
      <pivotArea type="data" outline="0" fieldPosition="0">
        <references count="2">
          <reference field="4294967294" count="1" selected="0">
            <x v="0"/>
          </reference>
          <reference field="0" count="1" selected="0">
            <x v="2"/>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 Loan Amount"/>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6902033-E9EA-4FA4-854D-1CA1DB7FFC49}" name="PivotTable7" cacheId="4" applyNumberFormats="0" applyBorderFormats="0" applyFontFormats="0" applyPatternFormats="0" applyAlignmentFormats="0" applyWidthHeightFormats="1" dataCaption="Values" tag="8d6bd7ed-f201-46a1-9c7e-e14d747a9043" updatedVersion="8" minRefreshableVersion="3" useAutoFormatting="1" subtotalHiddenItems="1" rowGrandTotals="0" colGrandTotals="0" itemPrintTitles="1" createdVersion="8" indent="0" compact="0" compactData="0" multipleFieldFilters="0">
  <location ref="K3:M71" firstHeaderRow="1" firstDataRow="1" firstDataCol="3"/>
  <pivotFields count="4">
    <pivotField axis="axisRow" compact="0" allDrilled="1" outline="0" subtotalTop="0" showAll="0" dataSourceSort="1" defaultSubtotal="0" defaultAttributeDrillState="1">
      <items count="4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2">
        <item x="0"/>
        <item x="1"/>
      </items>
      <extLst>
        <ext xmlns:x14="http://schemas.microsoft.com/office/spreadsheetml/2009/9/main" uri="{2946ED86-A175-432a-8AC1-64E0C546D7DE}">
          <x14:pivotField fillDownLabels="1"/>
        </ext>
      </extLst>
    </pivotField>
    <pivotField axis="axisRow" compact="0" allDrilled="1" outline="0" subtotalTop="0" showAll="0" dataSourceSort="1" defaultSubtotal="0" defaultAttributeDrillState="1">
      <items count="28">
        <item x="0"/>
        <item x="1"/>
        <item x="2"/>
        <item x="3"/>
        <item x="4"/>
        <item x="5"/>
        <item x="6"/>
        <item x="7"/>
        <item x="8"/>
        <item x="9"/>
        <item x="10"/>
        <item x="11"/>
        <item x="12"/>
        <item x="13"/>
        <item x="14"/>
        <item x="15"/>
        <item x="16"/>
        <item x="17"/>
        <item x="18"/>
        <item x="19"/>
        <item x="20"/>
        <item x="21"/>
        <item x="22"/>
        <item x="23"/>
        <item x="24"/>
        <item x="25"/>
        <item x="26"/>
        <item x="27"/>
      </items>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3">
    <field x="0"/>
    <field x="1"/>
    <field x="2"/>
  </rowFields>
  <rowItems count="68">
    <i>
      <x/>
      <x/>
      <x/>
    </i>
    <i>
      <x v="1"/>
      <x/>
      <x v="1"/>
    </i>
    <i>
      <x v="2"/>
      <x/>
      <x v="2"/>
    </i>
    <i>
      <x v="3"/>
      <x v="1"/>
      <x v="3"/>
    </i>
    <i r="1">
      <x/>
      <x v="3"/>
    </i>
    <i>
      <x v="4"/>
      <x v="1"/>
      <x v="4"/>
    </i>
    <i r="1">
      <x/>
      <x v="4"/>
    </i>
    <i>
      <x v="5"/>
      <x v="1"/>
      <x v="5"/>
    </i>
    <i r="1">
      <x/>
      <x v="5"/>
    </i>
    <i>
      <x v="6"/>
      <x v="1"/>
      <x v="6"/>
    </i>
    <i r="1">
      <x/>
      <x v="6"/>
    </i>
    <i>
      <x v="7"/>
      <x/>
      <x v="7"/>
    </i>
    <i>
      <x v="8"/>
      <x v="1"/>
      <x v="8"/>
    </i>
    <i r="1">
      <x/>
      <x v="8"/>
    </i>
    <i>
      <x v="9"/>
      <x v="1"/>
      <x v="9"/>
    </i>
    <i r="1">
      <x/>
      <x v="9"/>
    </i>
    <i>
      <x v="10"/>
      <x/>
      <x v="10"/>
    </i>
    <i>
      <x v="11"/>
      <x/>
      <x v="5"/>
    </i>
    <i>
      <x v="12"/>
      <x v="1"/>
      <x v="9"/>
    </i>
    <i>
      <x v="13"/>
      <x v="1"/>
      <x v="5"/>
    </i>
    <i r="1">
      <x/>
      <x v="5"/>
    </i>
    <i>
      <x v="14"/>
      <x/>
      <x v="2"/>
    </i>
    <i>
      <x v="15"/>
      <x/>
      <x v="11"/>
    </i>
    <i>
      <x v="16"/>
      <x/>
      <x v="12"/>
    </i>
    <i>
      <x v="17"/>
      <x/>
      <x v="13"/>
    </i>
    <i>
      <x v="18"/>
      <x v="1"/>
      <x v="14"/>
    </i>
    <i r="1">
      <x/>
      <x v="14"/>
    </i>
    <i>
      <x v="19"/>
      <x v="1"/>
      <x v="15"/>
    </i>
    <i r="1">
      <x/>
      <x v="15"/>
    </i>
    <i>
      <x v="20"/>
      <x/>
      <x v="14"/>
    </i>
    <i>
      <x v="21"/>
      <x v="1"/>
      <x v="16"/>
    </i>
    <i r="1">
      <x/>
      <x v="16"/>
    </i>
    <i>
      <x v="22"/>
      <x v="1"/>
      <x v="17"/>
    </i>
    <i r="1">
      <x/>
      <x v="17"/>
    </i>
    <i>
      <x v="23"/>
      <x v="1"/>
      <x v="9"/>
    </i>
    <i r="1">
      <x/>
      <x v="9"/>
    </i>
    <i>
      <x v="24"/>
      <x/>
      <x v="18"/>
    </i>
    <i>
      <x v="25"/>
      <x v="1"/>
      <x v="9"/>
    </i>
    <i r="1">
      <x/>
      <x v="9"/>
    </i>
    <i>
      <x v="26"/>
      <x v="1"/>
      <x v="9"/>
    </i>
    <i r="1">
      <x/>
      <x v="9"/>
    </i>
    <i>
      <x v="27"/>
      <x/>
      <x v="12"/>
    </i>
    <i>
      <x v="28"/>
      <x v="1"/>
      <x v="16"/>
    </i>
    <i r="1">
      <x/>
      <x v="16"/>
    </i>
    <i>
      <x v="29"/>
      <x/>
      <x v="19"/>
    </i>
    <i>
      <x v="30"/>
      <x v="1"/>
      <x v="16"/>
    </i>
    <i r="1">
      <x/>
      <x v="16"/>
    </i>
    <i>
      <x v="31"/>
      <x v="1"/>
      <x v="20"/>
    </i>
    <i r="1">
      <x/>
      <x v="20"/>
    </i>
    <i>
      <x v="32"/>
      <x v="1"/>
      <x v="15"/>
    </i>
    <i r="1">
      <x/>
      <x v="15"/>
    </i>
    <i>
      <x v="33"/>
      <x/>
      <x v="4"/>
    </i>
    <i>
      <x v="34"/>
      <x v="1"/>
      <x v="9"/>
    </i>
    <i r="1">
      <x/>
      <x v="9"/>
    </i>
    <i>
      <x v="35"/>
      <x/>
      <x v="21"/>
    </i>
    <i>
      <x v="36"/>
      <x/>
      <x v="22"/>
    </i>
    <i>
      <x v="37"/>
      <x/>
      <x v="23"/>
    </i>
    <i>
      <x v="38"/>
      <x/>
      <x v="9"/>
    </i>
    <i>
      <x v="39"/>
      <x v="1"/>
      <x v="9"/>
    </i>
    <i r="1">
      <x/>
      <x v="9"/>
    </i>
    <i>
      <x v="40"/>
      <x/>
      <x v="24"/>
    </i>
    <i>
      <x v="41"/>
      <x v="1"/>
      <x v="9"/>
    </i>
    <i r="1">
      <x/>
      <x v="9"/>
    </i>
    <i>
      <x v="42"/>
      <x/>
      <x v="17"/>
    </i>
    <i>
      <x v="43"/>
      <x v="1"/>
      <x v="25"/>
    </i>
    <i r="1">
      <x/>
      <x v="25"/>
    </i>
    <i>
      <x v="44"/>
      <x/>
      <x v="26"/>
    </i>
    <i>
      <x v="45"/>
      <x/>
      <x v="27"/>
    </i>
  </rowItems>
  <formats count="1">
    <format dxfId="12">
      <pivotArea dataOnly="0" labelOnly="1" outline="0" fieldPosition="0">
        <references count="1">
          <reference field="2" count="0"/>
        </references>
      </pivotArea>
    </format>
  </formats>
  <pivotHierarchies count="89">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7" showRowHeaders="1" showColHeaders="1" showRowStripes="0" showColStripes="0" showLastColumn="1"/>
  <rowHierarchiesUsage count="3">
    <rowHierarchyUsage hierarchyUsage="0"/>
    <rowHierarchyUsage hierarchyUsage="2"/>
    <rowHierarchyUsage hierarchyUsage="1"/>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qs no 4#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31FC00F-42C1-4289-9C35-3EF68B92CCE8}" name="PivotTable11" cacheId="1" applyNumberFormats="0" applyBorderFormats="0" applyFontFormats="0" applyPatternFormats="0" applyAlignmentFormats="0" applyWidthHeightFormats="1" dataCaption="Values" tag="1f051e6c-3025-4bba-8e83-35970018dda4" updatedVersion="8" minRefreshableVersion="3" useAutoFormatting="1" subtotalHiddenItems="1" itemPrintTitles="1" createdVersion="8" indent="0" outline="1" outlineData="1" multipleFieldFilters="0" chartFormat="11" rowHeaderCaption="Year">
  <location ref="A3:B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Total Loan Amount" fld="1" baseField="0" baseItem="0" numFmtId="165"/>
  </dataFields>
  <formats count="3">
    <format dxfId="15">
      <pivotArea dataOnly="0" outline="0" axis="axisValues" fieldPosition="0"/>
    </format>
    <format dxfId="14">
      <pivotArea outline="0" collapsedLevelsAreSubtotals="1" fieldPosition="0"/>
    </format>
    <format dxfId="13">
      <pivotArea dataOnly="0" labelOnly="1" outline="0" axis="axisValues" fieldPosition="0"/>
    </format>
  </formats>
  <chartFormats count="5">
    <chartFormat chart="8" format="2" series="1">
      <pivotArea type="data" outline="0" fieldPosition="0">
        <references count="1">
          <reference field="4294967294" count="1" selected="0">
            <x v="0"/>
          </reference>
        </references>
      </pivotArea>
    </chartFormat>
    <chartFormat chart="8" format="3" series="1">
      <pivotArea type="data" outline="0" fieldPosition="0">
        <references count="2">
          <reference field="4294967294" count="1" selected="0">
            <x v="0"/>
          </reference>
          <reference field="0" count="1" selected="0">
            <x v="1"/>
          </reference>
        </references>
      </pivotArea>
    </chartFormat>
    <chartFormat chart="8" format="4" series="1">
      <pivotArea type="data" outline="0" fieldPosition="0">
        <references count="2">
          <reference field="4294967294" count="1" selected="0">
            <x v="0"/>
          </reference>
          <reference field="0" count="1" selected="0">
            <x v="2"/>
          </reference>
        </references>
      </pivotArea>
    </chartFormat>
    <chartFormat chart="8" format="5" series="1">
      <pivotArea type="data" outline="0" fieldPosition="0">
        <references count="2">
          <reference field="4294967294" count="1" selected="0">
            <x v="0"/>
          </reference>
          <reference field="0" count="1" selected="0">
            <x v="3"/>
          </reference>
        </references>
      </pivotArea>
    </chartFormat>
    <chartFormat chart="8" format="6" series="1">
      <pivotArea type="data" outline="0" fieldPosition="0">
        <references count="2">
          <reference field="4294967294" count="1" selected="0">
            <x v="0"/>
          </reference>
          <reference field="0" count="1" selected="0">
            <x v="4"/>
          </reference>
        </references>
      </pivotArea>
    </chartFormat>
  </chartFormats>
  <pivotHierarchies count="89">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 Loan Amount"/>
    <pivotHierarchy dragToData="1"/>
    <pivotHierarchy dragToData="1"/>
    <pivotHierarchy dragToData="1"/>
    <pivotHierarchy dragToData="1"/>
    <pivotHierarchy dragToData="1"/>
    <pivotHierarchy dragToData="1"/>
    <pivotHierarchy dragToData="1"/>
  </pivotHierarchies>
  <pivotTableStyleInfo name="PivotStyleMedium7" showRowHeaders="1" showColHeaders="1" showRowStripes="0" showColStripes="0" showLastColumn="1"/>
  <rowHierarchiesUsage count="1">
    <rowHierarchyUsage hierarchyUsage="6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rification_status" xr10:uid="{C6B50BE2-4737-4FF3-97EB-7E329DED7757}" sourceName="[Table1].[verification_status]">
  <pivotTables>
    <pivotTable tabId="2" name="PivotTable6"/>
    <pivotTable tabId="2" name="PivotTable1"/>
    <pivotTable tabId="2" name="PivotTable11"/>
    <pivotTable tabId="2" name="PivotTable7"/>
    <pivotTable tabId="2" name="PivotTable3"/>
  </pivotTables>
  <data>
    <olap pivotCacheId="551593032">
      <levels count="2">
        <level uniqueName="[Table1].[verification_status].[(All)]" sourceCaption="(All)" count="0"/>
        <level uniqueName="[Table1].[verification_status].[verification_status]" sourceCaption="verification_status" count="3">
          <ranges>
            <range startItem="0">
              <i n="[Table1].[verification_status].&amp;[Not Verified]" c="Not Verified"/>
              <i n="[Table1].[verification_status].&amp;[Source Verified]" c="Source Verified"/>
              <i n="[Table1].[verification_status].&amp;[Verified]" c="Verified"/>
            </range>
          </ranges>
        </level>
      </levels>
      <selections count="1">
        <selection n="[Table1].[verification_statu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sue_d__Year" xr10:uid="{4B93A430-BF34-4026-A98F-98F45EA61D13}" sourceName="[Table1].[issue_d (Year)]">
  <pivotTables>
    <pivotTable tabId="2" name="PivotTable11"/>
    <pivotTable tabId="2" name="PivotTable1"/>
    <pivotTable tabId="2" name="PivotTable6"/>
    <pivotTable tabId="2" name="PivotTable7"/>
    <pivotTable tabId="2" name="PivotTable3"/>
  </pivotTables>
  <data>
    <olap pivotCacheId="688269131">
      <levels count="2">
        <level uniqueName="[Table1].[issue_d (Year)].[(All)]" sourceCaption="(All)" count="0"/>
        <level uniqueName="[Table1].[issue_d (Year)].[issue_d (Year)]" sourceCaption="issue_d (Year)" count="5">
          <ranges>
            <range startItem="0">
              <i n="[Table1].[issue_d (Year)].&amp;[2007]" c="2007"/>
              <i n="[Table1].[issue_d (Year)].&amp;[2008]" c="2008"/>
              <i n="[Table1].[issue_d (Year)].&amp;[2009]" c="2009"/>
              <i n="[Table1].[issue_d (Year)].&amp;[2010]" c="2010"/>
              <i n="[Table1].[issue_d (Year)].&amp;[2011]" c="2011"/>
            </range>
          </ranges>
        </level>
      </levels>
      <selections count="1">
        <selection n="[Table1].[issue_d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 xr10:uid="{6FE185D5-654A-40BA-8A36-9E734EE84435}" sourceName="[Table1].[grade]">
  <pivotTables>
    <pivotTable tabId="2" name="PivotTable3"/>
    <pivotTable tabId="2" name="PivotTable1"/>
    <pivotTable tabId="2" name="PivotTable11"/>
    <pivotTable tabId="2" name="PivotTable6"/>
    <pivotTable tabId="2" name="PivotTable7"/>
    <pivotTable tabId="2" name="PivotTable2"/>
  </pivotTables>
  <data>
    <olap pivotCacheId="551593032">
      <levels count="2">
        <level uniqueName="[Table1].[grade].[(All)]" sourceCaption="(All)" count="0"/>
        <level uniqueName="[Table1].[grade].[grade]" sourceCaption="grade" count="7">
          <ranges>
            <range startItem="0">
              <i n="[Table1].[grade].&amp;[A]" c="A"/>
              <i n="[Table1].[grade].&amp;[B]" c="B"/>
              <i n="[Table1].[grade].&amp;[C]" c="C"/>
              <i n="[Table1].[grade].&amp;[D]" c="D"/>
              <i n="[Table1].[grade].&amp;[E]" c="E"/>
              <i n="[Table1].[grade].&amp;[F]" c="F"/>
              <i n="[Table1].[grade].&amp;[G]" c="G"/>
            </range>
          </ranges>
        </level>
      </levels>
      <selections count="1">
        <selection n="[Table1].[grad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rification_status" xr10:uid="{BF5ED99B-BB06-480D-9FD0-53D58B17EEC5}" cache="Slicer_verification_status" caption="Verification Status" level="1" style="SlicerStyleLight4" rowHeight="241300"/>
  <slicer name="issue_d (Year)" xr10:uid="{5C52F7A5-CB11-4CE7-94C0-FDD6B709F5E0}" cache="Slicer_issue_d__Year" caption="Year" level="1" style="SlicerStyleLight2" rowHeight="241300"/>
  <slicer name="grade" xr10:uid="{A6B4AACA-3DB8-4B22-A4AE-9F3A2095E74F}" cache="Slicer_grade" caption="Grade" level="1" style="SlicerStyleLight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FFD0B03-73F4-483E-94CF-D9640466029B}" name="Table1" displayName="Table1" ref="O9:Q77" totalsRowShown="0">
  <autoFilter ref="O9:Q77" xr:uid="{5FFD0B03-73F4-483E-94CF-D9640466029B}"/>
  <sortState xmlns:xlrd2="http://schemas.microsoft.com/office/spreadsheetml/2017/richdata2" ref="O10:Q77">
    <sortCondition ref="P9:P77"/>
  </sortState>
  <tableColumns count="3">
    <tableColumn id="1" xr3:uid="{D53F6ED1-3527-49C5-B434-B73B5055B6F7}" name="State"/>
    <tableColumn id="2" xr3:uid="{75C484B2-CFFD-44BF-A04D-AE28307B2B39}" name="Status"/>
    <tableColumn id="3" xr3:uid="{8EE8BB34-C229-4277-9F95-198400A30EF1}" name="Last Date of Deposite" dataDxfId="5"/>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12C48153-38EA-4BBE-910D-8BC38E1FC047}" name="Table35" displayName="Table35" ref="R6:S10" totalsRowShown="0" headerRowDxfId="4" dataDxfId="3" tableBorderDxfId="2">
  <autoFilter ref="R6:S10" xr:uid="{12C48153-38EA-4BBE-910D-8BC38E1FC047}"/>
  <tableColumns count="2">
    <tableColumn id="1" xr3:uid="{722CD897-1875-48AC-B7F1-9554A1F3DBB8}" name="Ownership" dataDxfId="1"/>
    <tableColumn id="2" xr3:uid="{10DE3E6B-2C5D-4216-8840-C8E31E9A33E3}" name="Last Payment Date"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table" Target="../tables/table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567494-69F1-43DB-B6FF-636ADF922F37}">
  <dimension ref="A1:AA77"/>
  <sheetViews>
    <sheetView topLeftCell="B1" zoomScale="110" zoomScaleNormal="110" workbookViewId="0">
      <selection activeCell="O2" sqref="O2:P7"/>
    </sheetView>
  </sheetViews>
  <sheetFormatPr defaultRowHeight="15" x14ac:dyDescent="0.25"/>
  <cols>
    <col min="1" max="1" width="11.42578125" bestFit="1" customWidth="1"/>
    <col min="2" max="2" width="19.28515625" bestFit="1" customWidth="1"/>
    <col min="3" max="3" width="6.140625" bestFit="1" customWidth="1"/>
    <col min="4" max="4" width="13" bestFit="1" customWidth="1"/>
    <col min="5" max="5" width="18.7109375" bestFit="1" customWidth="1"/>
    <col min="6" max="6" width="7.140625" bestFit="1" customWidth="1"/>
    <col min="7" max="7" width="11" bestFit="1" customWidth="1"/>
    <col min="8" max="8" width="19.85546875" bestFit="1" customWidth="1"/>
    <col min="9" max="9" width="15.28515625" bestFit="1" customWidth="1"/>
    <col min="10" max="10" width="14.85546875" bestFit="1" customWidth="1"/>
    <col min="11" max="11" width="7.85546875" bestFit="1" customWidth="1"/>
    <col min="12" max="12" width="11.5703125" bestFit="1" customWidth="1"/>
    <col min="13" max="13" width="22.28515625" bestFit="1" customWidth="1"/>
    <col min="14" max="14" width="10.5703125" bestFit="1" customWidth="1"/>
    <col min="15" max="15" width="14.5703125" bestFit="1" customWidth="1"/>
    <col min="16" max="16" width="19.85546875" bestFit="1" customWidth="1"/>
    <col min="17" max="17" width="21.7109375" customWidth="1"/>
    <col min="18" max="18" width="10.5703125" bestFit="1" customWidth="1"/>
    <col min="19" max="19" width="15.7109375" bestFit="1" customWidth="1"/>
    <col min="20" max="20" width="9.7109375" style="5" bestFit="1" customWidth="1"/>
    <col min="21" max="26" width="9.7109375" bestFit="1" customWidth="1"/>
    <col min="27" max="27" width="12.5703125" bestFit="1" customWidth="1"/>
    <col min="28" max="40" width="10.5703125" bestFit="1" customWidth="1"/>
    <col min="41" max="74" width="16.28515625" bestFit="1" customWidth="1"/>
    <col min="75" max="75" width="11.28515625" bestFit="1" customWidth="1"/>
    <col min="76" max="107" width="10.42578125" bestFit="1" customWidth="1"/>
    <col min="108" max="108" width="11.28515625" bestFit="1" customWidth="1"/>
    <col min="109" max="110" width="12.28515625" bestFit="1" customWidth="1"/>
    <col min="111" max="111" width="9.5703125" bestFit="1" customWidth="1"/>
    <col min="112" max="115" width="12.28515625" bestFit="1" customWidth="1"/>
    <col min="116" max="116" width="9.5703125" bestFit="1" customWidth="1"/>
    <col min="117" max="120" width="12.28515625" bestFit="1" customWidth="1"/>
    <col min="121" max="121" width="9.5703125" bestFit="1" customWidth="1"/>
    <col min="122" max="124" width="12.28515625" bestFit="1" customWidth="1"/>
    <col min="125" max="125" width="9.5703125" bestFit="1" customWidth="1"/>
    <col min="126" max="127" width="12.28515625" bestFit="1" customWidth="1"/>
    <col min="128" max="128" width="9.5703125" bestFit="1" customWidth="1"/>
    <col min="129" max="129" width="12.28515625" bestFit="1" customWidth="1"/>
    <col min="130" max="130" width="9.5703125" bestFit="1" customWidth="1"/>
    <col min="131" max="131" width="11.28515625" bestFit="1" customWidth="1"/>
    <col min="132" max="220" width="10.42578125" bestFit="1" customWidth="1"/>
    <col min="221" max="221" width="11.42578125" bestFit="1" customWidth="1"/>
    <col min="222" max="326" width="10.42578125" bestFit="1" customWidth="1"/>
  </cols>
  <sheetData>
    <row r="1" spans="1:27" ht="23.25" x14ac:dyDescent="0.35">
      <c r="A1" s="16">
        <v>1</v>
      </c>
      <c r="B1" s="16"/>
      <c r="C1" s="16"/>
      <c r="D1" s="16">
        <v>2</v>
      </c>
      <c r="E1" s="16"/>
      <c r="F1" s="16"/>
      <c r="H1" s="16">
        <v>3</v>
      </c>
      <c r="I1" s="16"/>
      <c r="J1" s="4"/>
      <c r="K1" s="16">
        <v>4</v>
      </c>
      <c r="L1" s="16"/>
      <c r="M1" s="16"/>
      <c r="O1" s="16">
        <v>5</v>
      </c>
      <c r="P1" s="16"/>
      <c r="Q1" s="3"/>
      <c r="T1" s="6"/>
    </row>
    <row r="2" spans="1:27" x14ac:dyDescent="0.25">
      <c r="O2" s="1" t="s">
        <v>101</v>
      </c>
      <c r="P2" s="1" t="s">
        <v>102</v>
      </c>
      <c r="T2"/>
    </row>
    <row r="3" spans="1:27" x14ac:dyDescent="0.25">
      <c r="A3" s="1" t="s">
        <v>104</v>
      </c>
      <c r="B3" s="8" t="s">
        <v>103</v>
      </c>
      <c r="H3" s="1" t="s">
        <v>107</v>
      </c>
      <c r="I3" s="8" t="s">
        <v>108</v>
      </c>
      <c r="K3" s="1" t="s">
        <v>98</v>
      </c>
      <c r="L3" s="1" t="s">
        <v>99</v>
      </c>
      <c r="M3" s="1" t="s">
        <v>100</v>
      </c>
      <c r="O3" t="s">
        <v>17</v>
      </c>
      <c r="P3" s="5">
        <v>40422</v>
      </c>
      <c r="T3"/>
    </row>
    <row r="4" spans="1:27" x14ac:dyDescent="0.25">
      <c r="A4" s="2" t="s">
        <v>113</v>
      </c>
      <c r="B4" s="8">
        <v>2219275</v>
      </c>
      <c r="H4" s="2" t="s">
        <v>7</v>
      </c>
      <c r="I4" s="8">
        <v>153541418.21059889</v>
      </c>
      <c r="K4" t="s">
        <v>71</v>
      </c>
      <c r="L4" t="s">
        <v>4</v>
      </c>
      <c r="M4" s="5">
        <v>41791</v>
      </c>
      <c r="O4" t="s">
        <v>60</v>
      </c>
      <c r="P4" s="5">
        <v>40575</v>
      </c>
      <c r="S4" s="7" t="s">
        <v>106</v>
      </c>
      <c r="T4" s="7" t="s">
        <v>0</v>
      </c>
      <c r="U4" s="8"/>
      <c r="V4" s="8"/>
      <c r="W4" s="8"/>
      <c r="X4" s="8"/>
      <c r="Y4" s="8"/>
      <c r="Z4" s="8"/>
      <c r="AA4" s="8"/>
    </row>
    <row r="5" spans="1:27" x14ac:dyDescent="0.25">
      <c r="A5" s="2" t="s">
        <v>114</v>
      </c>
      <c r="B5" s="8">
        <v>14390275</v>
      </c>
      <c r="H5" s="2" t="s">
        <v>109</v>
      </c>
      <c r="I5" s="8">
        <v>109270668.20195204</v>
      </c>
      <c r="K5" t="s">
        <v>90</v>
      </c>
      <c r="L5" t="s">
        <v>4</v>
      </c>
      <c r="M5" s="5">
        <v>41579</v>
      </c>
      <c r="O5" t="s">
        <v>11</v>
      </c>
      <c r="P5" s="5">
        <v>40087</v>
      </c>
      <c r="S5" s="7" t="s">
        <v>105</v>
      </c>
      <c r="T5" s="8" t="s">
        <v>18</v>
      </c>
      <c r="U5" s="8" t="s">
        <v>1</v>
      </c>
      <c r="V5" s="8" t="s">
        <v>9</v>
      </c>
      <c r="W5" s="8" t="s">
        <v>20</v>
      </c>
      <c r="X5" s="8" t="s">
        <v>39</v>
      </c>
      <c r="Y5" s="8" t="s">
        <v>53</v>
      </c>
      <c r="Z5" s="8" t="s">
        <v>84</v>
      </c>
      <c r="AA5" s="8" t="s">
        <v>96</v>
      </c>
    </row>
    <row r="6" spans="1:27" x14ac:dyDescent="0.25">
      <c r="A6" s="2" t="s">
        <v>115</v>
      </c>
      <c r="B6" s="8">
        <v>46436325</v>
      </c>
      <c r="H6" s="2" t="s">
        <v>110</v>
      </c>
      <c r="I6" s="8">
        <v>219892307.51083657</v>
      </c>
      <c r="K6" t="s">
        <v>42</v>
      </c>
      <c r="L6" t="s">
        <v>4</v>
      </c>
      <c r="M6" s="5">
        <v>40330</v>
      </c>
      <c r="O6" t="s">
        <v>3</v>
      </c>
      <c r="P6" s="5">
        <v>40603</v>
      </c>
      <c r="S6" s="8" t="s">
        <v>62</v>
      </c>
      <c r="T6" s="8">
        <v>11365196</v>
      </c>
      <c r="U6" s="8"/>
      <c r="V6" s="8"/>
      <c r="W6" s="8"/>
      <c r="X6" s="8"/>
      <c r="Y6" s="8"/>
      <c r="Z6" s="8"/>
      <c r="AA6" s="8">
        <v>11365196</v>
      </c>
    </row>
    <row r="7" spans="1:27" x14ac:dyDescent="0.25">
      <c r="A7" s="2" t="s">
        <v>97</v>
      </c>
      <c r="B7" s="8">
        <v>122050200</v>
      </c>
      <c r="I7" s="8">
        <f>SUM(I4:I6)</f>
        <v>482704393.92338753</v>
      </c>
      <c r="K7" t="s">
        <v>5</v>
      </c>
      <c r="L7" t="s">
        <v>22</v>
      </c>
      <c r="M7" s="5">
        <v>40210</v>
      </c>
      <c r="O7" t="s">
        <v>96</v>
      </c>
      <c r="S7" s="8" t="s">
        <v>46</v>
      </c>
      <c r="T7" s="8">
        <v>14004780</v>
      </c>
      <c r="U7" s="8"/>
      <c r="V7" s="8"/>
      <c r="W7" s="8"/>
      <c r="X7" s="8"/>
      <c r="Y7" s="8"/>
      <c r="Z7" s="8"/>
      <c r="AA7" s="8">
        <v>14004780</v>
      </c>
    </row>
    <row r="8" spans="1:27" x14ac:dyDescent="0.25">
      <c r="A8" s="2" t="s">
        <v>116</v>
      </c>
      <c r="B8" s="8">
        <v>260506575</v>
      </c>
      <c r="K8" t="s">
        <v>5</v>
      </c>
      <c r="L8" t="s">
        <v>4</v>
      </c>
      <c r="M8" s="5">
        <v>40210</v>
      </c>
      <c r="S8" s="8" t="s">
        <v>33</v>
      </c>
      <c r="T8" s="8">
        <v>19543922</v>
      </c>
      <c r="U8" s="8"/>
      <c r="V8" s="8"/>
      <c r="W8" s="8"/>
      <c r="X8" s="8"/>
      <c r="Y8" s="8"/>
      <c r="Z8" s="8"/>
      <c r="AA8" s="8">
        <v>19543922</v>
      </c>
    </row>
    <row r="9" spans="1:27" x14ac:dyDescent="0.25">
      <c r="A9" s="2" t="s">
        <v>96</v>
      </c>
      <c r="B9" s="8">
        <v>445602650</v>
      </c>
      <c r="K9" t="s">
        <v>48</v>
      </c>
      <c r="L9" t="s">
        <v>22</v>
      </c>
      <c r="M9" s="5">
        <v>40483</v>
      </c>
      <c r="O9" t="s">
        <v>98</v>
      </c>
      <c r="P9" t="s">
        <v>99</v>
      </c>
      <c r="Q9" t="s">
        <v>100</v>
      </c>
      <c r="S9" s="8" t="s">
        <v>32</v>
      </c>
      <c r="T9" s="8">
        <v>34557156</v>
      </c>
      <c r="U9" s="8"/>
      <c r="V9" s="8"/>
      <c r="W9" s="8"/>
      <c r="X9" s="8"/>
      <c r="Y9" s="8"/>
      <c r="Z9" s="8"/>
      <c r="AA9" s="8">
        <v>34557156</v>
      </c>
    </row>
    <row r="10" spans="1:27" x14ac:dyDescent="0.25">
      <c r="K10" t="s">
        <v>48</v>
      </c>
      <c r="L10" t="s">
        <v>4</v>
      </c>
      <c r="M10" s="5">
        <v>40483</v>
      </c>
      <c r="O10" t="s">
        <v>5</v>
      </c>
      <c r="P10" t="s">
        <v>22</v>
      </c>
      <c r="Q10" s="5">
        <v>40210</v>
      </c>
      <c r="S10" s="8" t="s">
        <v>19</v>
      </c>
      <c r="T10" s="8">
        <v>35303045</v>
      </c>
      <c r="U10" s="8"/>
      <c r="V10" s="8"/>
      <c r="W10" s="8"/>
      <c r="X10" s="8"/>
      <c r="Y10" s="8"/>
      <c r="Z10" s="8"/>
      <c r="AA10" s="8">
        <v>35303045</v>
      </c>
    </row>
    <row r="11" spans="1:27" x14ac:dyDescent="0.25">
      <c r="K11" t="s">
        <v>14</v>
      </c>
      <c r="L11" t="s">
        <v>22</v>
      </c>
      <c r="M11" s="5">
        <v>40575</v>
      </c>
      <c r="O11" t="s">
        <v>48</v>
      </c>
      <c r="P11" t="s">
        <v>22</v>
      </c>
      <c r="Q11" s="5">
        <v>40483</v>
      </c>
      <c r="S11" s="8" t="s">
        <v>24</v>
      </c>
      <c r="T11" s="8"/>
      <c r="U11" s="8">
        <v>21842079</v>
      </c>
      <c r="V11" s="8"/>
      <c r="W11" s="8"/>
      <c r="X11" s="8"/>
      <c r="Y11" s="8"/>
      <c r="Z11" s="8"/>
      <c r="AA11" s="8">
        <v>21842079</v>
      </c>
    </row>
    <row r="12" spans="1:27" x14ac:dyDescent="0.25">
      <c r="K12" t="s">
        <v>14</v>
      </c>
      <c r="L12" t="s">
        <v>4</v>
      </c>
      <c r="M12" s="5">
        <v>40575</v>
      </c>
      <c r="O12" t="s">
        <v>14</v>
      </c>
      <c r="P12" t="s">
        <v>22</v>
      </c>
      <c r="Q12" s="5">
        <v>40575</v>
      </c>
      <c r="S12" s="8" t="s">
        <v>45</v>
      </c>
      <c r="T12" s="8"/>
      <c r="U12" s="8">
        <v>26478439</v>
      </c>
      <c r="V12" s="8"/>
      <c r="W12" s="8"/>
      <c r="X12" s="8"/>
      <c r="Y12" s="8"/>
      <c r="Z12" s="8"/>
      <c r="AA12" s="8">
        <v>26478439</v>
      </c>
    </row>
    <row r="13" spans="1:27" x14ac:dyDescent="0.25">
      <c r="D13" s="1" t="s">
        <v>112</v>
      </c>
      <c r="E13" s="8" t="s">
        <v>103</v>
      </c>
      <c r="K13" t="s">
        <v>80</v>
      </c>
      <c r="L13" t="s">
        <v>22</v>
      </c>
      <c r="M13" s="5">
        <v>39814</v>
      </c>
      <c r="O13" t="s">
        <v>80</v>
      </c>
      <c r="P13" t="s">
        <v>22</v>
      </c>
      <c r="Q13" s="5">
        <v>39814</v>
      </c>
      <c r="S13" s="8" t="s">
        <v>15</v>
      </c>
      <c r="T13" s="8"/>
      <c r="U13" s="8">
        <v>39723554</v>
      </c>
      <c r="V13" s="8"/>
      <c r="W13" s="8"/>
      <c r="X13" s="8"/>
      <c r="Y13" s="8"/>
      <c r="Z13" s="8"/>
      <c r="AA13" s="8">
        <v>39723554</v>
      </c>
    </row>
    <row r="14" spans="1:27" x14ac:dyDescent="0.25">
      <c r="D14" s="2" t="s">
        <v>4</v>
      </c>
      <c r="E14" s="8">
        <v>358049725</v>
      </c>
      <c r="K14" t="s">
        <v>80</v>
      </c>
      <c r="L14" t="s">
        <v>4</v>
      </c>
      <c r="M14" s="5">
        <v>39814</v>
      </c>
      <c r="O14" t="s">
        <v>50</v>
      </c>
      <c r="P14" t="s">
        <v>22</v>
      </c>
      <c r="Q14" s="5">
        <v>40148</v>
      </c>
      <c r="S14" s="8" t="s">
        <v>2</v>
      </c>
      <c r="T14" s="8"/>
      <c r="U14" s="8">
        <v>35405811</v>
      </c>
      <c r="V14" s="8"/>
      <c r="W14" s="8"/>
      <c r="X14" s="8"/>
      <c r="Y14" s="8"/>
      <c r="Z14" s="8"/>
      <c r="AA14" s="8">
        <v>35405811</v>
      </c>
    </row>
    <row r="15" spans="1:27" x14ac:dyDescent="0.25">
      <c r="D15" s="2" t="s">
        <v>22</v>
      </c>
      <c r="E15" s="8">
        <v>68111375</v>
      </c>
      <c r="K15" t="s">
        <v>75</v>
      </c>
      <c r="L15" t="s">
        <v>4</v>
      </c>
      <c r="M15" s="5">
        <v>41518</v>
      </c>
      <c r="O15" t="s">
        <v>34</v>
      </c>
      <c r="P15" t="s">
        <v>22</v>
      </c>
      <c r="Q15" s="5">
        <v>42491</v>
      </c>
      <c r="S15" s="8" t="s">
        <v>6</v>
      </c>
      <c r="T15" s="8"/>
      <c r="U15" s="8">
        <v>37858666</v>
      </c>
      <c r="V15" s="8"/>
      <c r="W15" s="8"/>
      <c r="X15" s="8"/>
      <c r="Y15" s="8"/>
      <c r="Z15" s="8"/>
      <c r="AA15" s="8">
        <v>37858666</v>
      </c>
    </row>
    <row r="16" spans="1:27" x14ac:dyDescent="0.25">
      <c r="D16" s="2" t="s">
        <v>111</v>
      </c>
      <c r="E16" s="8">
        <v>19441550</v>
      </c>
      <c r="K16" t="s">
        <v>50</v>
      </c>
      <c r="L16" t="s">
        <v>22</v>
      </c>
      <c r="M16" s="5">
        <v>40148</v>
      </c>
      <c r="O16" t="s">
        <v>87</v>
      </c>
      <c r="P16" t="s">
        <v>22</v>
      </c>
      <c r="Q16" s="5">
        <v>42491</v>
      </c>
      <c r="S16" s="8" t="s">
        <v>35</v>
      </c>
      <c r="T16" s="8"/>
      <c r="U16" s="8"/>
      <c r="V16" s="8">
        <v>29384926</v>
      </c>
      <c r="W16" s="8"/>
      <c r="X16" s="8"/>
      <c r="Y16" s="8"/>
      <c r="Z16" s="8"/>
      <c r="AA16" s="8">
        <v>29384926</v>
      </c>
    </row>
    <row r="17" spans="4:27" x14ac:dyDescent="0.25">
      <c r="D17" s="2" t="s">
        <v>96</v>
      </c>
      <c r="E17" s="8">
        <v>445602650</v>
      </c>
      <c r="K17" t="s">
        <v>50</v>
      </c>
      <c r="L17" t="s">
        <v>4</v>
      </c>
      <c r="M17" s="5">
        <v>40148</v>
      </c>
      <c r="O17" t="s">
        <v>44</v>
      </c>
      <c r="P17" t="s">
        <v>22</v>
      </c>
      <c r="Q17" s="5">
        <v>40575</v>
      </c>
      <c r="S17" s="8" t="s">
        <v>10</v>
      </c>
      <c r="T17" s="8"/>
      <c r="U17" s="8"/>
      <c r="V17" s="8">
        <v>27321114</v>
      </c>
      <c r="W17" s="8"/>
      <c r="X17" s="8"/>
      <c r="Y17" s="8"/>
      <c r="Z17" s="8"/>
      <c r="AA17" s="8">
        <v>27321114</v>
      </c>
    </row>
    <row r="18" spans="4:27" x14ac:dyDescent="0.25">
      <c r="K18" t="s">
        <v>34</v>
      </c>
      <c r="L18" t="s">
        <v>22</v>
      </c>
      <c r="M18" s="5">
        <v>42491</v>
      </c>
      <c r="O18" t="s">
        <v>25</v>
      </c>
      <c r="P18" t="s">
        <v>22</v>
      </c>
      <c r="Q18" s="5">
        <v>40360</v>
      </c>
      <c r="S18" s="8" t="s">
        <v>13</v>
      </c>
      <c r="T18" s="8"/>
      <c r="U18" s="8"/>
      <c r="V18" s="8">
        <v>20531370</v>
      </c>
      <c r="W18" s="8"/>
      <c r="X18" s="8"/>
      <c r="Y18" s="8"/>
      <c r="Z18" s="8"/>
      <c r="AA18" s="8">
        <v>20531370</v>
      </c>
    </row>
    <row r="19" spans="4:27" x14ac:dyDescent="0.25">
      <c r="K19" t="s">
        <v>34</v>
      </c>
      <c r="L19" t="s">
        <v>4</v>
      </c>
      <c r="M19" s="5">
        <v>42491</v>
      </c>
      <c r="O19" t="s">
        <v>23</v>
      </c>
      <c r="P19" t="s">
        <v>22</v>
      </c>
      <c r="Q19" s="5">
        <v>40238</v>
      </c>
      <c r="S19" s="8" t="s">
        <v>28</v>
      </c>
      <c r="T19" s="8"/>
      <c r="U19" s="8"/>
      <c r="V19" s="8">
        <v>16867691</v>
      </c>
      <c r="W19" s="8"/>
      <c r="X19" s="8"/>
      <c r="Y19" s="8"/>
      <c r="Z19" s="8"/>
      <c r="AA19" s="8">
        <v>16867691</v>
      </c>
    </row>
    <row r="20" spans="4:27" x14ac:dyDescent="0.25">
      <c r="K20" t="s">
        <v>81</v>
      </c>
      <c r="L20" t="s">
        <v>4</v>
      </c>
      <c r="M20" s="5">
        <v>39904</v>
      </c>
      <c r="O20" t="s">
        <v>26</v>
      </c>
      <c r="P20" t="s">
        <v>22</v>
      </c>
      <c r="Q20" s="5">
        <v>41671</v>
      </c>
      <c r="S20" s="8" t="s">
        <v>16</v>
      </c>
      <c r="T20" s="8"/>
      <c r="U20" s="8"/>
      <c r="V20" s="8">
        <v>16015609</v>
      </c>
      <c r="W20" s="8"/>
      <c r="X20" s="8"/>
      <c r="Y20" s="8"/>
      <c r="Z20" s="8"/>
      <c r="AA20" s="8">
        <v>16015609</v>
      </c>
    </row>
    <row r="21" spans="4:27" x14ac:dyDescent="0.25">
      <c r="K21" t="s">
        <v>86</v>
      </c>
      <c r="L21" t="s">
        <v>4</v>
      </c>
      <c r="M21" s="5">
        <v>40575</v>
      </c>
      <c r="O21" t="s">
        <v>79</v>
      </c>
      <c r="P21" t="s">
        <v>22</v>
      </c>
      <c r="Q21" s="5">
        <v>40544</v>
      </c>
      <c r="S21" s="8" t="s">
        <v>57</v>
      </c>
      <c r="T21" s="8"/>
      <c r="U21" s="8"/>
      <c r="V21" s="8"/>
      <c r="W21" s="8">
        <v>12130255</v>
      </c>
      <c r="X21" s="8"/>
      <c r="Y21" s="8"/>
      <c r="Z21" s="8"/>
      <c r="AA21" s="8">
        <v>12130255</v>
      </c>
    </row>
    <row r="22" spans="4:27" x14ac:dyDescent="0.25">
      <c r="K22" t="s">
        <v>87</v>
      </c>
      <c r="L22" t="s">
        <v>22</v>
      </c>
      <c r="M22" s="5">
        <v>42491</v>
      </c>
      <c r="O22" t="s">
        <v>64</v>
      </c>
      <c r="P22" t="s">
        <v>22</v>
      </c>
      <c r="Q22" s="5">
        <v>42491</v>
      </c>
      <c r="S22" s="8" t="s">
        <v>21</v>
      </c>
      <c r="T22" s="8"/>
      <c r="U22" s="8"/>
      <c r="V22" s="8"/>
      <c r="W22" s="8">
        <v>18570972</v>
      </c>
      <c r="X22" s="8"/>
      <c r="Y22" s="8"/>
      <c r="Z22" s="8"/>
      <c r="AA22" s="8">
        <v>18570972</v>
      </c>
    </row>
    <row r="23" spans="4:27" x14ac:dyDescent="0.25">
      <c r="K23" t="s">
        <v>44</v>
      </c>
      <c r="L23" t="s">
        <v>22</v>
      </c>
      <c r="M23" s="5">
        <v>40575</v>
      </c>
      <c r="O23" t="s">
        <v>36</v>
      </c>
      <c r="P23" t="s">
        <v>22</v>
      </c>
      <c r="Q23" s="5">
        <v>42491</v>
      </c>
      <c r="S23" s="8" t="s">
        <v>30</v>
      </c>
      <c r="T23" s="8"/>
      <c r="U23" s="8"/>
      <c r="V23" s="8"/>
      <c r="W23" s="8">
        <v>16793781</v>
      </c>
      <c r="X23" s="8"/>
      <c r="Y23" s="8"/>
      <c r="Z23" s="8"/>
      <c r="AA23" s="8">
        <v>16793781</v>
      </c>
    </row>
    <row r="24" spans="4:27" x14ac:dyDescent="0.25">
      <c r="K24" t="s">
        <v>44</v>
      </c>
      <c r="L24" t="s">
        <v>4</v>
      </c>
      <c r="M24" s="5">
        <v>40575</v>
      </c>
      <c r="O24" t="s">
        <v>59</v>
      </c>
      <c r="P24" t="s">
        <v>22</v>
      </c>
      <c r="Q24" s="5">
        <v>42491</v>
      </c>
      <c r="S24" s="8" t="s">
        <v>43</v>
      </c>
      <c r="T24" s="8"/>
      <c r="U24" s="8"/>
      <c r="V24" s="8"/>
      <c r="W24" s="8">
        <v>13742947</v>
      </c>
      <c r="X24" s="8"/>
      <c r="Y24" s="8"/>
      <c r="Z24" s="8"/>
      <c r="AA24" s="8">
        <v>13742947</v>
      </c>
    </row>
    <row r="25" spans="4:27" x14ac:dyDescent="0.25">
      <c r="K25" t="s">
        <v>51</v>
      </c>
      <c r="L25" t="s">
        <v>4</v>
      </c>
      <c r="M25" s="5">
        <v>40330</v>
      </c>
      <c r="O25" t="s">
        <v>37</v>
      </c>
      <c r="P25" t="s">
        <v>22</v>
      </c>
      <c r="Q25" s="5">
        <v>41671</v>
      </c>
      <c r="S25" s="8" t="s">
        <v>67</v>
      </c>
      <c r="T25" s="8"/>
      <c r="U25" s="8"/>
      <c r="V25" s="8"/>
      <c r="W25" s="8">
        <v>13252474</v>
      </c>
      <c r="X25" s="8"/>
      <c r="Y25" s="8"/>
      <c r="Z25" s="8"/>
      <c r="AA25" s="8">
        <v>13252474</v>
      </c>
    </row>
    <row r="26" spans="4:27" x14ac:dyDescent="0.25">
      <c r="K26" t="s">
        <v>31</v>
      </c>
      <c r="L26" t="s">
        <v>4</v>
      </c>
      <c r="M26" s="5">
        <v>41456</v>
      </c>
      <c r="O26" t="s">
        <v>82</v>
      </c>
      <c r="P26" t="s">
        <v>22</v>
      </c>
      <c r="Q26" s="5">
        <v>41671</v>
      </c>
      <c r="S26" s="8" t="s">
        <v>56</v>
      </c>
      <c r="T26" s="8"/>
      <c r="U26" s="8"/>
      <c r="V26" s="8"/>
      <c r="W26" s="8"/>
      <c r="X26" s="8">
        <v>11132588</v>
      </c>
      <c r="Y26" s="8"/>
      <c r="Z26" s="8"/>
      <c r="AA26" s="8">
        <v>11132588</v>
      </c>
    </row>
    <row r="27" spans="4:27" x14ac:dyDescent="0.25">
      <c r="K27" t="s">
        <v>27</v>
      </c>
      <c r="L27" t="s">
        <v>4</v>
      </c>
      <c r="M27" s="5">
        <v>40513</v>
      </c>
      <c r="O27" t="s">
        <v>8</v>
      </c>
      <c r="P27" t="s">
        <v>22</v>
      </c>
      <c r="Q27" s="5">
        <v>41913</v>
      </c>
      <c r="S27" s="8" t="s">
        <v>47</v>
      </c>
      <c r="T27" s="8"/>
      <c r="U27" s="8"/>
      <c r="V27" s="8"/>
      <c r="W27" s="8"/>
      <c r="X27" s="8">
        <v>10242033</v>
      </c>
      <c r="Y27" s="8"/>
      <c r="Z27" s="8"/>
      <c r="AA27" s="8">
        <v>10242033</v>
      </c>
    </row>
    <row r="28" spans="4:27" x14ac:dyDescent="0.25">
      <c r="K28" t="s">
        <v>69</v>
      </c>
      <c r="L28" t="s">
        <v>4</v>
      </c>
      <c r="M28" s="5">
        <v>40940</v>
      </c>
      <c r="O28" t="s">
        <v>41</v>
      </c>
      <c r="P28" t="s">
        <v>22</v>
      </c>
      <c r="Q28" s="5">
        <v>40238</v>
      </c>
      <c r="S28" s="8" t="s">
        <v>77</v>
      </c>
      <c r="T28" s="8"/>
      <c r="U28" s="8"/>
      <c r="V28" s="8"/>
      <c r="W28" s="8"/>
      <c r="X28" s="8">
        <v>9039059</v>
      </c>
      <c r="Y28" s="8"/>
      <c r="Z28" s="8"/>
      <c r="AA28" s="8">
        <v>9039059</v>
      </c>
    </row>
    <row r="29" spans="4:27" x14ac:dyDescent="0.25">
      <c r="K29" t="s">
        <v>25</v>
      </c>
      <c r="L29" t="s">
        <v>22</v>
      </c>
      <c r="M29" s="5">
        <v>40360</v>
      </c>
      <c r="O29" t="s">
        <v>89</v>
      </c>
      <c r="P29" t="s">
        <v>22</v>
      </c>
      <c r="Q29" s="5">
        <v>42491</v>
      </c>
      <c r="S29" s="8" t="s">
        <v>40</v>
      </c>
      <c r="T29" s="8"/>
      <c r="U29" s="8"/>
      <c r="V29" s="8"/>
      <c r="W29" s="8"/>
      <c r="X29" s="8">
        <v>7990991</v>
      </c>
      <c r="Y29" s="8"/>
      <c r="Z29" s="8"/>
      <c r="AA29" s="8">
        <v>7990991</v>
      </c>
    </row>
    <row r="30" spans="4:27" x14ac:dyDescent="0.25">
      <c r="K30" t="s">
        <v>25</v>
      </c>
      <c r="L30" t="s">
        <v>4</v>
      </c>
      <c r="M30" s="5">
        <v>40360</v>
      </c>
      <c r="O30" t="s">
        <v>12</v>
      </c>
      <c r="P30" t="s">
        <v>22</v>
      </c>
      <c r="Q30" s="5">
        <v>42491</v>
      </c>
      <c r="S30" s="8" t="s">
        <v>66</v>
      </c>
      <c r="T30" s="8"/>
      <c r="U30" s="8"/>
      <c r="V30" s="8"/>
      <c r="W30" s="8"/>
      <c r="X30" s="8">
        <v>7669868</v>
      </c>
      <c r="Y30" s="8"/>
      <c r="Z30" s="8"/>
      <c r="AA30" s="8">
        <v>7669868</v>
      </c>
    </row>
    <row r="31" spans="4:27" x14ac:dyDescent="0.25">
      <c r="K31" t="s">
        <v>23</v>
      </c>
      <c r="L31" t="s">
        <v>22</v>
      </c>
      <c r="M31" s="5">
        <v>40238</v>
      </c>
      <c r="O31" t="s">
        <v>52</v>
      </c>
      <c r="P31" t="s">
        <v>22</v>
      </c>
      <c r="Q31" s="5">
        <v>42491</v>
      </c>
      <c r="S31" s="8" t="s">
        <v>58</v>
      </c>
      <c r="T31" s="8"/>
      <c r="U31" s="8"/>
      <c r="V31" s="8"/>
      <c r="W31" s="8"/>
      <c r="X31" s="8"/>
      <c r="Y31" s="8">
        <v>5840746</v>
      </c>
      <c r="Z31" s="8"/>
      <c r="AA31" s="8">
        <v>5840746</v>
      </c>
    </row>
    <row r="32" spans="4:27" x14ac:dyDescent="0.25">
      <c r="K32" t="s">
        <v>23</v>
      </c>
      <c r="L32" t="s">
        <v>4</v>
      </c>
      <c r="M32" s="5">
        <v>40238</v>
      </c>
      <c r="O32" t="s">
        <v>38</v>
      </c>
      <c r="P32" t="s">
        <v>22</v>
      </c>
      <c r="Q32" s="5">
        <v>41334</v>
      </c>
      <c r="S32" s="8" t="s">
        <v>61</v>
      </c>
      <c r="T32" s="8"/>
      <c r="U32" s="8"/>
      <c r="V32" s="8"/>
      <c r="W32" s="8"/>
      <c r="X32" s="8"/>
      <c r="Y32" s="8">
        <v>4528248</v>
      </c>
      <c r="Z32" s="8"/>
      <c r="AA32" s="8">
        <v>4528248</v>
      </c>
    </row>
    <row r="33" spans="11:27" x14ac:dyDescent="0.25">
      <c r="K33" t="s">
        <v>55</v>
      </c>
      <c r="L33" t="s">
        <v>4</v>
      </c>
      <c r="M33" s="5">
        <v>40360</v>
      </c>
      <c r="O33" t="s">
        <v>71</v>
      </c>
      <c r="P33" t="s">
        <v>4</v>
      </c>
      <c r="Q33" s="5">
        <v>41791</v>
      </c>
      <c r="S33" s="8" t="s">
        <v>65</v>
      </c>
      <c r="T33" s="8"/>
      <c r="U33" s="8"/>
      <c r="V33" s="8"/>
      <c r="W33" s="8"/>
      <c r="X33" s="8"/>
      <c r="Y33" s="8">
        <v>3175435</v>
      </c>
      <c r="Z33" s="8"/>
      <c r="AA33" s="8">
        <v>3175435</v>
      </c>
    </row>
    <row r="34" spans="11:27" x14ac:dyDescent="0.25">
      <c r="K34" t="s">
        <v>26</v>
      </c>
      <c r="L34" t="s">
        <v>22</v>
      </c>
      <c r="M34" s="5">
        <v>41671</v>
      </c>
      <c r="O34" t="s">
        <v>90</v>
      </c>
      <c r="P34" t="s">
        <v>4</v>
      </c>
      <c r="Q34" s="5">
        <v>41579</v>
      </c>
      <c r="S34" s="8" t="s">
        <v>54</v>
      </c>
      <c r="T34" s="8"/>
      <c r="U34" s="8"/>
      <c r="V34" s="8"/>
      <c r="W34" s="8"/>
      <c r="X34" s="8"/>
      <c r="Y34" s="8">
        <v>2551064</v>
      </c>
      <c r="Z34" s="8"/>
      <c r="AA34" s="8">
        <v>2551064</v>
      </c>
    </row>
    <row r="35" spans="11:27" x14ac:dyDescent="0.25">
      <c r="K35" t="s">
        <v>26</v>
      </c>
      <c r="L35" t="s">
        <v>4</v>
      </c>
      <c r="M35" s="5">
        <v>41671</v>
      </c>
      <c r="O35" t="s">
        <v>42</v>
      </c>
      <c r="P35" t="s">
        <v>4</v>
      </c>
      <c r="Q35" s="5">
        <v>40330</v>
      </c>
      <c r="S35" s="8" t="s">
        <v>91</v>
      </c>
      <c r="T35" s="8"/>
      <c r="U35" s="8"/>
      <c r="V35" s="8"/>
      <c r="W35" s="8"/>
      <c r="X35" s="8"/>
      <c r="Y35" s="8">
        <v>2187323</v>
      </c>
      <c r="Z35" s="8"/>
      <c r="AA35" s="8">
        <v>2187323</v>
      </c>
    </row>
    <row r="36" spans="11:27" x14ac:dyDescent="0.25">
      <c r="K36" t="s">
        <v>79</v>
      </c>
      <c r="L36" t="s">
        <v>22</v>
      </c>
      <c r="M36" s="5">
        <v>40544</v>
      </c>
      <c r="O36" t="s">
        <v>5</v>
      </c>
      <c r="P36" t="s">
        <v>4</v>
      </c>
      <c r="Q36" s="5">
        <v>40210</v>
      </c>
      <c r="S36" s="8" t="s">
        <v>92</v>
      </c>
      <c r="T36" s="8"/>
      <c r="U36" s="8"/>
      <c r="V36" s="8"/>
      <c r="W36" s="8"/>
      <c r="X36" s="8"/>
      <c r="Y36" s="8"/>
      <c r="Z36" s="8">
        <v>1808763</v>
      </c>
      <c r="AA36" s="8">
        <v>1808763</v>
      </c>
    </row>
    <row r="37" spans="11:27" x14ac:dyDescent="0.25">
      <c r="K37" t="s">
        <v>79</v>
      </c>
      <c r="L37" t="s">
        <v>4</v>
      </c>
      <c r="M37" s="5">
        <v>40544</v>
      </c>
      <c r="O37" t="s">
        <v>48</v>
      </c>
      <c r="P37" t="s">
        <v>4</v>
      </c>
      <c r="Q37" s="5">
        <v>40483</v>
      </c>
      <c r="S37" s="8" t="s">
        <v>95</v>
      </c>
      <c r="T37" s="8"/>
      <c r="U37" s="8"/>
      <c r="V37" s="8"/>
      <c r="W37" s="8"/>
      <c r="X37" s="8"/>
      <c r="Y37" s="8"/>
      <c r="Z37" s="8">
        <v>1729627</v>
      </c>
      <c r="AA37" s="8">
        <v>1729627</v>
      </c>
    </row>
    <row r="38" spans="11:27" x14ac:dyDescent="0.25">
      <c r="K38" t="s">
        <v>64</v>
      </c>
      <c r="L38" t="s">
        <v>22</v>
      </c>
      <c r="M38" s="5">
        <v>42491</v>
      </c>
      <c r="O38" t="s">
        <v>14</v>
      </c>
      <c r="P38" t="s">
        <v>4</v>
      </c>
      <c r="Q38" s="5">
        <v>40575</v>
      </c>
      <c r="S38" s="8" t="s">
        <v>94</v>
      </c>
      <c r="T38" s="8"/>
      <c r="U38" s="8"/>
      <c r="V38" s="8"/>
      <c r="W38" s="8"/>
      <c r="X38" s="8"/>
      <c r="Y38" s="8"/>
      <c r="Z38" s="8">
        <v>832193</v>
      </c>
      <c r="AA38" s="8">
        <v>832193</v>
      </c>
    </row>
    <row r="39" spans="11:27" x14ac:dyDescent="0.25">
      <c r="K39" t="s">
        <v>64</v>
      </c>
      <c r="L39" t="s">
        <v>4</v>
      </c>
      <c r="M39" s="5">
        <v>42491</v>
      </c>
      <c r="O39" t="s">
        <v>80</v>
      </c>
      <c r="P39" t="s">
        <v>4</v>
      </c>
      <c r="Q39" s="5">
        <v>39814</v>
      </c>
      <c r="S39" s="8" t="s">
        <v>93</v>
      </c>
      <c r="T39" s="8"/>
      <c r="U39" s="8"/>
      <c r="V39" s="8"/>
      <c r="W39" s="8"/>
      <c r="X39" s="8"/>
      <c r="Y39" s="8"/>
      <c r="Z39" s="8">
        <v>1390628</v>
      </c>
      <c r="AA39" s="8">
        <v>1390628</v>
      </c>
    </row>
    <row r="40" spans="11:27" x14ac:dyDescent="0.25">
      <c r="K40" t="s">
        <v>29</v>
      </c>
      <c r="L40" t="s">
        <v>4</v>
      </c>
      <c r="M40" s="5">
        <v>40878</v>
      </c>
      <c r="O40" t="s">
        <v>75</v>
      </c>
      <c r="P40" t="s">
        <v>4</v>
      </c>
      <c r="Q40" s="5">
        <v>41518</v>
      </c>
      <c r="S40" s="8" t="s">
        <v>85</v>
      </c>
      <c r="T40" s="8"/>
      <c r="U40" s="8"/>
      <c r="V40" s="8"/>
      <c r="W40" s="8"/>
      <c r="X40" s="8"/>
      <c r="Y40" s="8"/>
      <c r="Z40" s="8">
        <v>701515</v>
      </c>
      <c r="AA40" s="8">
        <v>701515</v>
      </c>
    </row>
    <row r="41" spans="11:27" x14ac:dyDescent="0.25">
      <c r="K41" t="s">
        <v>36</v>
      </c>
      <c r="L41" t="s">
        <v>22</v>
      </c>
      <c r="M41" s="5">
        <v>42491</v>
      </c>
      <c r="O41" t="s">
        <v>50</v>
      </c>
      <c r="P41" t="s">
        <v>4</v>
      </c>
      <c r="Q41" s="5">
        <v>40148</v>
      </c>
      <c r="S41" s="8" t="s">
        <v>96</v>
      </c>
      <c r="T41" s="8">
        <v>114774099</v>
      </c>
      <c r="U41" s="8">
        <v>161308549</v>
      </c>
      <c r="V41" s="8">
        <v>110120710</v>
      </c>
      <c r="W41" s="8">
        <v>74490429</v>
      </c>
      <c r="X41" s="8">
        <v>46074539</v>
      </c>
      <c r="Y41" s="8">
        <v>18282816</v>
      </c>
      <c r="Z41" s="8">
        <v>6462726</v>
      </c>
      <c r="AA41" s="8">
        <v>531513868</v>
      </c>
    </row>
    <row r="42" spans="11:27" x14ac:dyDescent="0.25">
      <c r="K42" t="s">
        <v>36</v>
      </c>
      <c r="L42" t="s">
        <v>4</v>
      </c>
      <c r="M42" s="5">
        <v>42491</v>
      </c>
      <c r="O42" t="s">
        <v>34</v>
      </c>
      <c r="P42" t="s">
        <v>4</v>
      </c>
      <c r="Q42" s="5">
        <v>42491</v>
      </c>
      <c r="T42"/>
    </row>
    <row r="43" spans="11:27" x14ac:dyDescent="0.25">
      <c r="K43" t="s">
        <v>59</v>
      </c>
      <c r="L43" t="s">
        <v>22</v>
      </c>
      <c r="M43" s="5">
        <v>42491</v>
      </c>
      <c r="O43" t="s">
        <v>81</v>
      </c>
      <c r="P43" t="s">
        <v>4</v>
      </c>
      <c r="Q43" s="5">
        <v>39904</v>
      </c>
      <c r="T43"/>
    </row>
    <row r="44" spans="11:27" x14ac:dyDescent="0.25">
      <c r="K44" t="s">
        <v>59</v>
      </c>
      <c r="L44" t="s">
        <v>4</v>
      </c>
      <c r="M44" s="5">
        <v>42491</v>
      </c>
      <c r="O44" t="s">
        <v>86</v>
      </c>
      <c r="P44" t="s">
        <v>4</v>
      </c>
      <c r="Q44" s="5">
        <v>40575</v>
      </c>
      <c r="T44"/>
    </row>
    <row r="45" spans="11:27" x14ac:dyDescent="0.25">
      <c r="K45" t="s">
        <v>73</v>
      </c>
      <c r="L45" t="s">
        <v>4</v>
      </c>
      <c r="M45" s="5">
        <v>40513</v>
      </c>
      <c r="O45" t="s">
        <v>44</v>
      </c>
      <c r="P45" t="s">
        <v>4</v>
      </c>
      <c r="Q45" s="5">
        <v>40575</v>
      </c>
      <c r="T45"/>
    </row>
    <row r="46" spans="11:27" x14ac:dyDescent="0.25">
      <c r="K46" t="s">
        <v>37</v>
      </c>
      <c r="L46" t="s">
        <v>22</v>
      </c>
      <c r="M46" s="5">
        <v>41671</v>
      </c>
      <c r="O46" t="s">
        <v>51</v>
      </c>
      <c r="P46" t="s">
        <v>4</v>
      </c>
      <c r="Q46" s="5">
        <v>40330</v>
      </c>
      <c r="T46"/>
    </row>
    <row r="47" spans="11:27" x14ac:dyDescent="0.25">
      <c r="K47" t="s">
        <v>37</v>
      </c>
      <c r="L47" t="s">
        <v>4</v>
      </c>
      <c r="M47" s="5">
        <v>41671</v>
      </c>
      <c r="O47" t="s">
        <v>31</v>
      </c>
      <c r="P47" t="s">
        <v>4</v>
      </c>
      <c r="Q47" s="5">
        <v>41456</v>
      </c>
      <c r="T47"/>
    </row>
    <row r="48" spans="11:27" x14ac:dyDescent="0.25">
      <c r="K48" t="s">
        <v>63</v>
      </c>
      <c r="L48" t="s">
        <v>4</v>
      </c>
      <c r="M48" s="5">
        <v>40452</v>
      </c>
      <c r="O48" t="s">
        <v>27</v>
      </c>
      <c r="P48" t="s">
        <v>4</v>
      </c>
      <c r="Q48" s="5">
        <v>40513</v>
      </c>
      <c r="T48"/>
    </row>
    <row r="49" spans="11:20" x14ac:dyDescent="0.25">
      <c r="K49" t="s">
        <v>82</v>
      </c>
      <c r="L49" t="s">
        <v>22</v>
      </c>
      <c r="M49" s="5">
        <v>41671</v>
      </c>
      <c r="O49" t="s">
        <v>69</v>
      </c>
      <c r="P49" t="s">
        <v>4</v>
      </c>
      <c r="Q49" s="5">
        <v>40940</v>
      </c>
      <c r="T49"/>
    </row>
    <row r="50" spans="11:20" x14ac:dyDescent="0.25">
      <c r="K50" t="s">
        <v>82</v>
      </c>
      <c r="L50" t="s">
        <v>4</v>
      </c>
      <c r="M50" s="5">
        <v>41671</v>
      </c>
      <c r="O50" t="s">
        <v>25</v>
      </c>
      <c r="P50" t="s">
        <v>4</v>
      </c>
      <c r="Q50" s="5">
        <v>40360</v>
      </c>
      <c r="T50"/>
    </row>
    <row r="51" spans="11:20" x14ac:dyDescent="0.25">
      <c r="K51" t="s">
        <v>8</v>
      </c>
      <c r="L51" t="s">
        <v>22</v>
      </c>
      <c r="M51" s="5">
        <v>41913</v>
      </c>
      <c r="O51" t="s">
        <v>23</v>
      </c>
      <c r="P51" t="s">
        <v>4</v>
      </c>
      <c r="Q51" s="5">
        <v>40238</v>
      </c>
      <c r="T51"/>
    </row>
    <row r="52" spans="11:20" x14ac:dyDescent="0.25">
      <c r="K52" t="s">
        <v>8</v>
      </c>
      <c r="L52" t="s">
        <v>4</v>
      </c>
      <c r="M52" s="5">
        <v>41913</v>
      </c>
      <c r="O52" t="s">
        <v>55</v>
      </c>
      <c r="P52" t="s">
        <v>4</v>
      </c>
      <c r="Q52" s="5">
        <v>40360</v>
      </c>
      <c r="T52"/>
    </row>
    <row r="53" spans="11:20" x14ac:dyDescent="0.25">
      <c r="K53" t="s">
        <v>41</v>
      </c>
      <c r="L53" t="s">
        <v>22</v>
      </c>
      <c r="M53" s="5">
        <v>40238</v>
      </c>
      <c r="O53" t="s">
        <v>26</v>
      </c>
      <c r="P53" t="s">
        <v>4</v>
      </c>
      <c r="Q53" s="5">
        <v>41671</v>
      </c>
      <c r="T53"/>
    </row>
    <row r="54" spans="11:20" x14ac:dyDescent="0.25">
      <c r="K54" t="s">
        <v>41</v>
      </c>
      <c r="L54" t="s">
        <v>4</v>
      </c>
      <c r="M54" s="5">
        <v>40238</v>
      </c>
      <c r="O54" t="s">
        <v>79</v>
      </c>
      <c r="P54" t="s">
        <v>4</v>
      </c>
      <c r="Q54" s="5">
        <v>40544</v>
      </c>
      <c r="T54"/>
    </row>
    <row r="55" spans="11:20" x14ac:dyDescent="0.25">
      <c r="K55" t="s">
        <v>78</v>
      </c>
      <c r="L55" t="s">
        <v>4</v>
      </c>
      <c r="M55" s="5">
        <v>40483</v>
      </c>
      <c r="O55" t="s">
        <v>64</v>
      </c>
      <c r="P55" t="s">
        <v>4</v>
      </c>
      <c r="Q55" s="5">
        <v>42491</v>
      </c>
      <c r="T55"/>
    </row>
    <row r="56" spans="11:20" x14ac:dyDescent="0.25">
      <c r="K56" t="s">
        <v>89</v>
      </c>
      <c r="L56" t="s">
        <v>22</v>
      </c>
      <c r="M56" s="5">
        <v>42491</v>
      </c>
      <c r="O56" t="s">
        <v>29</v>
      </c>
      <c r="P56" t="s">
        <v>4</v>
      </c>
      <c r="Q56" s="5">
        <v>40878</v>
      </c>
      <c r="T56"/>
    </row>
    <row r="57" spans="11:20" x14ac:dyDescent="0.25">
      <c r="K57" t="s">
        <v>89</v>
      </c>
      <c r="L57" t="s">
        <v>4</v>
      </c>
      <c r="M57" s="5">
        <v>42491</v>
      </c>
      <c r="O57" t="s">
        <v>36</v>
      </c>
      <c r="P57" t="s">
        <v>4</v>
      </c>
      <c r="Q57" s="5">
        <v>42491</v>
      </c>
      <c r="T57"/>
    </row>
    <row r="58" spans="11:20" x14ac:dyDescent="0.25">
      <c r="K58" t="s">
        <v>88</v>
      </c>
      <c r="L58" t="s">
        <v>4</v>
      </c>
      <c r="M58" s="5">
        <v>42156</v>
      </c>
      <c r="O58" t="s">
        <v>59</v>
      </c>
      <c r="P58" t="s">
        <v>4</v>
      </c>
      <c r="Q58" s="5">
        <v>42491</v>
      </c>
      <c r="T58"/>
    </row>
    <row r="59" spans="11:20" x14ac:dyDescent="0.25">
      <c r="K59" t="s">
        <v>70</v>
      </c>
      <c r="L59" t="s">
        <v>4</v>
      </c>
      <c r="M59" s="5">
        <v>39356</v>
      </c>
      <c r="O59" t="s">
        <v>73</v>
      </c>
      <c r="P59" t="s">
        <v>4</v>
      </c>
      <c r="Q59" s="5">
        <v>40513</v>
      </c>
      <c r="T59"/>
    </row>
    <row r="60" spans="11:20" x14ac:dyDescent="0.25">
      <c r="K60" t="s">
        <v>74</v>
      </c>
      <c r="L60" t="s">
        <v>4</v>
      </c>
      <c r="M60" s="5">
        <v>40026</v>
      </c>
      <c r="O60" t="s">
        <v>37</v>
      </c>
      <c r="P60" t="s">
        <v>4</v>
      </c>
      <c r="Q60" s="5">
        <v>41671</v>
      </c>
      <c r="T60"/>
    </row>
    <row r="61" spans="11:20" x14ac:dyDescent="0.25">
      <c r="K61" t="s">
        <v>72</v>
      </c>
      <c r="L61" t="s">
        <v>4</v>
      </c>
      <c r="M61" s="5">
        <v>42491</v>
      </c>
      <c r="O61" t="s">
        <v>63</v>
      </c>
      <c r="P61" t="s">
        <v>4</v>
      </c>
      <c r="Q61" s="5">
        <v>40452</v>
      </c>
      <c r="T61"/>
    </row>
    <row r="62" spans="11:20" x14ac:dyDescent="0.25">
      <c r="K62" t="s">
        <v>12</v>
      </c>
      <c r="L62" t="s">
        <v>22</v>
      </c>
      <c r="M62" s="5">
        <v>42491</v>
      </c>
      <c r="O62" t="s">
        <v>82</v>
      </c>
      <c r="P62" t="s">
        <v>4</v>
      </c>
      <c r="Q62" s="5">
        <v>41671</v>
      </c>
      <c r="T62"/>
    </row>
    <row r="63" spans="11:20" x14ac:dyDescent="0.25">
      <c r="K63" t="s">
        <v>12</v>
      </c>
      <c r="L63" t="s">
        <v>4</v>
      </c>
      <c r="M63" s="5">
        <v>42491</v>
      </c>
      <c r="O63" t="s">
        <v>8</v>
      </c>
      <c r="P63" t="s">
        <v>4</v>
      </c>
      <c r="Q63" s="5">
        <v>41913</v>
      </c>
      <c r="T63"/>
    </row>
    <row r="64" spans="11:20" x14ac:dyDescent="0.25">
      <c r="K64" t="s">
        <v>68</v>
      </c>
      <c r="L64" t="s">
        <v>4</v>
      </c>
      <c r="M64" s="5">
        <v>42370</v>
      </c>
      <c r="O64" t="s">
        <v>41</v>
      </c>
      <c r="P64" t="s">
        <v>4</v>
      </c>
      <c r="Q64" s="5">
        <v>40238</v>
      </c>
      <c r="T64"/>
    </row>
    <row r="65" spans="11:20" x14ac:dyDescent="0.25">
      <c r="K65" t="s">
        <v>52</v>
      </c>
      <c r="L65" t="s">
        <v>22</v>
      </c>
      <c r="M65" s="5">
        <v>42491</v>
      </c>
      <c r="O65" t="s">
        <v>78</v>
      </c>
      <c r="P65" t="s">
        <v>4</v>
      </c>
      <c r="Q65" s="5">
        <v>40483</v>
      </c>
      <c r="T65"/>
    </row>
    <row r="66" spans="11:20" x14ac:dyDescent="0.25">
      <c r="K66" t="s">
        <v>52</v>
      </c>
      <c r="L66" t="s">
        <v>4</v>
      </c>
      <c r="M66" s="5">
        <v>42491</v>
      </c>
      <c r="O66" t="s">
        <v>89</v>
      </c>
      <c r="P66" t="s">
        <v>4</v>
      </c>
      <c r="Q66" s="5">
        <v>42491</v>
      </c>
      <c r="T66"/>
    </row>
    <row r="67" spans="11:20" x14ac:dyDescent="0.25">
      <c r="K67" t="s">
        <v>83</v>
      </c>
      <c r="L67" t="s">
        <v>4</v>
      </c>
      <c r="M67" s="5">
        <v>40544</v>
      </c>
      <c r="O67" t="s">
        <v>88</v>
      </c>
      <c r="P67" t="s">
        <v>4</v>
      </c>
      <c r="Q67" s="5">
        <v>42156</v>
      </c>
      <c r="T67"/>
    </row>
    <row r="68" spans="11:20" x14ac:dyDescent="0.25">
      <c r="K68" t="s">
        <v>38</v>
      </c>
      <c r="L68" t="s">
        <v>22</v>
      </c>
      <c r="M68" s="5">
        <v>41334</v>
      </c>
      <c r="O68" t="s">
        <v>70</v>
      </c>
      <c r="P68" t="s">
        <v>4</v>
      </c>
      <c r="Q68" s="5">
        <v>39356</v>
      </c>
      <c r="T68"/>
    </row>
    <row r="69" spans="11:20" x14ac:dyDescent="0.25">
      <c r="K69" t="s">
        <v>38</v>
      </c>
      <c r="L69" t="s">
        <v>4</v>
      </c>
      <c r="M69" s="5">
        <v>41334</v>
      </c>
      <c r="O69" t="s">
        <v>74</v>
      </c>
      <c r="P69" t="s">
        <v>4</v>
      </c>
      <c r="Q69" s="5">
        <v>40026</v>
      </c>
      <c r="T69"/>
    </row>
    <row r="70" spans="11:20" x14ac:dyDescent="0.25">
      <c r="K70" t="s">
        <v>49</v>
      </c>
      <c r="L70" t="s">
        <v>4</v>
      </c>
      <c r="M70" s="5">
        <v>39234</v>
      </c>
      <c r="O70" t="s">
        <v>72</v>
      </c>
      <c r="P70" t="s">
        <v>4</v>
      </c>
      <c r="Q70" s="5">
        <v>42491</v>
      </c>
      <c r="T70"/>
    </row>
    <row r="71" spans="11:20" x14ac:dyDescent="0.25">
      <c r="K71" t="s">
        <v>76</v>
      </c>
      <c r="L71" t="s">
        <v>4</v>
      </c>
      <c r="M71" s="5">
        <v>42186</v>
      </c>
      <c r="O71" t="s">
        <v>12</v>
      </c>
      <c r="P71" t="s">
        <v>4</v>
      </c>
      <c r="Q71" s="5">
        <v>42491</v>
      </c>
      <c r="T71"/>
    </row>
    <row r="72" spans="11:20" x14ac:dyDescent="0.25">
      <c r="O72" t="s">
        <v>68</v>
      </c>
      <c r="P72" t="s">
        <v>4</v>
      </c>
      <c r="Q72" s="5">
        <v>42370</v>
      </c>
      <c r="T72"/>
    </row>
    <row r="73" spans="11:20" x14ac:dyDescent="0.25">
      <c r="O73" t="s">
        <v>52</v>
      </c>
      <c r="P73" t="s">
        <v>4</v>
      </c>
      <c r="Q73" s="5">
        <v>42491</v>
      </c>
      <c r="T73"/>
    </row>
    <row r="74" spans="11:20" x14ac:dyDescent="0.25">
      <c r="O74" t="s">
        <v>83</v>
      </c>
      <c r="P74" t="s">
        <v>4</v>
      </c>
      <c r="Q74" s="5">
        <v>40544</v>
      </c>
      <c r="T74"/>
    </row>
    <row r="75" spans="11:20" x14ac:dyDescent="0.25">
      <c r="O75" t="s">
        <v>38</v>
      </c>
      <c r="P75" t="s">
        <v>4</v>
      </c>
      <c r="Q75" s="5">
        <v>41334</v>
      </c>
      <c r="T75"/>
    </row>
    <row r="76" spans="11:20" x14ac:dyDescent="0.25">
      <c r="O76" t="s">
        <v>49</v>
      </c>
      <c r="P76" t="s">
        <v>4</v>
      </c>
      <c r="Q76" s="5">
        <v>39234</v>
      </c>
    </row>
    <row r="77" spans="11:20" x14ac:dyDescent="0.25">
      <c r="O77" t="s">
        <v>76</v>
      </c>
      <c r="P77" t="s">
        <v>4</v>
      </c>
      <c r="Q77" s="5">
        <v>42186</v>
      </c>
    </row>
  </sheetData>
  <mergeCells count="5">
    <mergeCell ref="A1:C1"/>
    <mergeCell ref="D1:F1"/>
    <mergeCell ref="H1:I1"/>
    <mergeCell ref="K1:M1"/>
    <mergeCell ref="O1:P1"/>
  </mergeCells>
  <pageMargins left="0.7" right="0.7" top="0.75" bottom="0.75" header="0.3" footer="0.3"/>
  <tableParts count="1">
    <tablePart r:id="rId7"/>
  </tablePar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6E0385-4DE8-49FD-A7B2-109A5F374D07}">
  <dimension ref="R6:AW428"/>
  <sheetViews>
    <sheetView tabSelected="1" zoomScale="80" zoomScaleNormal="80" workbookViewId="0">
      <selection activeCell="W29" sqref="W29"/>
    </sheetView>
  </sheetViews>
  <sheetFormatPr defaultColWidth="9.140625" defaultRowHeight="15" x14ac:dyDescent="0.25"/>
  <cols>
    <col min="1" max="5" width="9.140625" style="9"/>
    <col min="6" max="6" width="9.140625" style="9" customWidth="1"/>
    <col min="7" max="15" width="9.140625" style="9"/>
    <col min="16" max="16" width="14" style="9" customWidth="1"/>
    <col min="17" max="17" width="5.42578125" style="9" customWidth="1"/>
    <col min="18" max="18" width="15.28515625" style="9" customWidth="1"/>
    <col min="19" max="19" width="38.7109375" style="9" customWidth="1"/>
    <col min="20" max="20" width="9.140625" style="9"/>
    <col min="21" max="21" width="12.85546875" style="9" customWidth="1"/>
    <col min="22" max="22" width="7.5703125" style="9" customWidth="1"/>
    <col min="23" max="23" width="9.140625" style="9"/>
    <col min="24" max="24" width="21.140625" style="9" bestFit="1" customWidth="1"/>
    <col min="25" max="25" width="11.85546875" style="9" customWidth="1"/>
    <col min="26" max="26" width="22.42578125" style="9" bestFit="1" customWidth="1"/>
    <col min="27" max="34" width="9.140625" style="9"/>
    <col min="35" max="35" width="18.140625" style="9" customWidth="1"/>
    <col min="36" max="36" width="17.42578125" style="9" customWidth="1"/>
    <col min="37" max="48" width="9.140625" style="9"/>
    <col min="49" max="49" width="16.7109375" style="9" customWidth="1"/>
    <col min="50" max="16384" width="9.140625" style="9"/>
  </cols>
  <sheetData>
    <row r="6" spans="18:19" ht="22.5" customHeight="1" x14ac:dyDescent="0.25">
      <c r="R6" s="13" t="s">
        <v>101</v>
      </c>
      <c r="S6" s="13" t="s">
        <v>102</v>
      </c>
    </row>
    <row r="7" spans="18:19" ht="31.5" customHeight="1" x14ac:dyDescent="0.25">
      <c r="R7" s="14" t="s">
        <v>17</v>
      </c>
      <c r="S7" s="15">
        <v>40422</v>
      </c>
    </row>
    <row r="8" spans="18:19" ht="21" customHeight="1" x14ac:dyDescent="0.25">
      <c r="R8" s="14" t="s">
        <v>60</v>
      </c>
      <c r="S8" s="15">
        <v>40575</v>
      </c>
    </row>
    <row r="9" spans="18:19" ht="27.75" customHeight="1" x14ac:dyDescent="0.25">
      <c r="R9" s="14" t="s">
        <v>11</v>
      </c>
      <c r="S9" s="15">
        <v>40087</v>
      </c>
    </row>
    <row r="10" spans="18:19" ht="27" customHeight="1" x14ac:dyDescent="0.25">
      <c r="R10" s="14" t="s">
        <v>3</v>
      </c>
      <c r="S10" s="15">
        <v>40603</v>
      </c>
    </row>
    <row r="11" spans="18:19" ht="22.5" customHeight="1" x14ac:dyDescent="0.25"/>
    <row r="12" spans="18:19" ht="27.75" customHeight="1" x14ac:dyDescent="0.25"/>
    <row r="22" spans="19:19" x14ac:dyDescent="0.25">
      <c r="S22" s="10"/>
    </row>
    <row r="23" spans="19:19" x14ac:dyDescent="0.25">
      <c r="S23" s="10"/>
    </row>
    <row r="24" spans="19:19" x14ac:dyDescent="0.25">
      <c r="S24" s="10"/>
    </row>
    <row r="25" spans="19:19" x14ac:dyDescent="0.25">
      <c r="S25" s="10"/>
    </row>
    <row r="26" spans="19:19" x14ac:dyDescent="0.25">
      <c r="S26" s="10"/>
    </row>
    <row r="27" spans="19:19" x14ac:dyDescent="0.25">
      <c r="S27" s="10"/>
    </row>
    <row r="28" spans="19:19" x14ac:dyDescent="0.25">
      <c r="S28" s="10"/>
    </row>
    <row r="29" spans="19:19" x14ac:dyDescent="0.25">
      <c r="S29" s="10"/>
    </row>
    <row r="30" spans="19:19" x14ac:dyDescent="0.25">
      <c r="S30" s="10"/>
    </row>
    <row r="31" spans="19:19" x14ac:dyDescent="0.25">
      <c r="S31" s="10"/>
    </row>
    <row r="32" spans="19:19" x14ac:dyDescent="0.25">
      <c r="S32" s="10"/>
    </row>
    <row r="33" spans="19:24" x14ac:dyDescent="0.25">
      <c r="S33" s="10"/>
    </row>
    <row r="34" spans="19:24" x14ac:dyDescent="0.25">
      <c r="S34" s="10"/>
    </row>
    <row r="35" spans="19:24" x14ac:dyDescent="0.25">
      <c r="S35" s="10"/>
      <c r="X35" s="10"/>
    </row>
    <row r="36" spans="19:24" x14ac:dyDescent="0.25">
      <c r="S36" s="10"/>
      <c r="X36" s="10"/>
    </row>
    <row r="37" spans="19:24" x14ac:dyDescent="0.25">
      <c r="S37" s="10"/>
      <c r="X37" s="10"/>
    </row>
    <row r="38" spans="19:24" x14ac:dyDescent="0.25">
      <c r="S38" s="10"/>
      <c r="X38" s="10"/>
    </row>
    <row r="39" spans="19:24" x14ac:dyDescent="0.25">
      <c r="S39" s="10"/>
    </row>
    <row r="40" spans="19:24" x14ac:dyDescent="0.25">
      <c r="S40" s="10"/>
    </row>
    <row r="41" spans="19:24" x14ac:dyDescent="0.25">
      <c r="S41" s="10"/>
    </row>
    <row r="42" spans="19:24" x14ac:dyDescent="0.25">
      <c r="S42" s="10"/>
    </row>
    <row r="43" spans="19:24" x14ac:dyDescent="0.25">
      <c r="S43" s="10"/>
    </row>
    <row r="44" spans="19:24" x14ac:dyDescent="0.25">
      <c r="S44" s="10"/>
    </row>
    <row r="45" spans="19:24" x14ac:dyDescent="0.25">
      <c r="S45" s="10"/>
    </row>
    <row r="46" spans="19:24" x14ac:dyDescent="0.25">
      <c r="S46" s="10"/>
    </row>
    <row r="47" spans="19:24" x14ac:dyDescent="0.25">
      <c r="S47" s="10"/>
    </row>
    <row r="48" spans="19:24" x14ac:dyDescent="0.25">
      <c r="S48" s="10"/>
    </row>
    <row r="49" spans="19:36" x14ac:dyDescent="0.25">
      <c r="S49" s="10"/>
    </row>
    <row r="50" spans="19:36" ht="36.6" customHeight="1" x14ac:dyDescent="0.5">
      <c r="S50" s="10"/>
      <c r="AI50" s="11">
        <f>GETPIVOTDATA("[Measures].[Sum of revol_bal]",Sheet1!$S$4)</f>
        <v>531513868</v>
      </c>
      <c r="AJ50" s="12">
        <f>Sheet1!I7</f>
        <v>482704393.92338753</v>
      </c>
    </row>
    <row r="51" spans="19:36" x14ac:dyDescent="0.25">
      <c r="S51" s="10"/>
    </row>
    <row r="52" spans="19:36" x14ac:dyDescent="0.25">
      <c r="S52" s="10"/>
    </row>
    <row r="53" spans="19:36" x14ac:dyDescent="0.25">
      <c r="S53" s="10"/>
    </row>
    <row r="54" spans="19:36" x14ac:dyDescent="0.25">
      <c r="S54" s="10"/>
    </row>
    <row r="55" spans="19:36" x14ac:dyDescent="0.25">
      <c r="S55" s="10"/>
    </row>
    <row r="56" spans="19:36" x14ac:dyDescent="0.25">
      <c r="S56" s="10"/>
    </row>
    <row r="57" spans="19:36" x14ac:dyDescent="0.25">
      <c r="S57" s="10"/>
    </row>
    <row r="58" spans="19:36" x14ac:dyDescent="0.25">
      <c r="S58" s="10"/>
    </row>
    <row r="59" spans="19:36" x14ac:dyDescent="0.25">
      <c r="S59" s="10"/>
    </row>
    <row r="60" spans="19:36" x14ac:dyDescent="0.25">
      <c r="S60" s="10"/>
    </row>
    <row r="61" spans="19:36" x14ac:dyDescent="0.25">
      <c r="S61" s="10"/>
    </row>
    <row r="62" spans="19:36" x14ac:dyDescent="0.25">
      <c r="S62" s="10"/>
    </row>
    <row r="63" spans="19:36" x14ac:dyDescent="0.25">
      <c r="S63" s="10"/>
    </row>
    <row r="64" spans="19:36" x14ac:dyDescent="0.25">
      <c r="S64" s="10"/>
    </row>
    <row r="65" spans="19:19" x14ac:dyDescent="0.25">
      <c r="S65" s="10"/>
    </row>
    <row r="66" spans="19:19" x14ac:dyDescent="0.25">
      <c r="S66" s="10"/>
    </row>
    <row r="67" spans="19:19" x14ac:dyDescent="0.25">
      <c r="S67" s="10"/>
    </row>
    <row r="68" spans="19:19" x14ac:dyDescent="0.25">
      <c r="S68" s="10"/>
    </row>
    <row r="69" spans="19:19" x14ac:dyDescent="0.25">
      <c r="S69" s="10"/>
    </row>
    <row r="70" spans="19:19" x14ac:dyDescent="0.25">
      <c r="S70" s="10"/>
    </row>
    <row r="71" spans="19:19" x14ac:dyDescent="0.25">
      <c r="S71" s="10"/>
    </row>
    <row r="72" spans="19:19" x14ac:dyDescent="0.25">
      <c r="S72" s="10"/>
    </row>
    <row r="73" spans="19:19" x14ac:dyDescent="0.25">
      <c r="S73" s="10"/>
    </row>
    <row r="74" spans="19:19" x14ac:dyDescent="0.25">
      <c r="S74" s="10"/>
    </row>
    <row r="75" spans="19:19" x14ac:dyDescent="0.25">
      <c r="S75" s="10"/>
    </row>
    <row r="76" spans="19:19" x14ac:dyDescent="0.25">
      <c r="S76" s="10"/>
    </row>
    <row r="77" spans="19:19" x14ac:dyDescent="0.25">
      <c r="S77" s="10"/>
    </row>
    <row r="78" spans="19:19" x14ac:dyDescent="0.25">
      <c r="S78" s="10"/>
    </row>
    <row r="79" spans="19:19" x14ac:dyDescent="0.25">
      <c r="S79" s="10"/>
    </row>
    <row r="80" spans="19:19" x14ac:dyDescent="0.25">
      <c r="S80" s="10"/>
    </row>
    <row r="81" spans="19:19" x14ac:dyDescent="0.25">
      <c r="S81" s="10"/>
    </row>
    <row r="82" spans="19:19" x14ac:dyDescent="0.25">
      <c r="S82" s="10"/>
    </row>
    <row r="83" spans="19:19" x14ac:dyDescent="0.25">
      <c r="S83" s="10"/>
    </row>
    <row r="84" spans="19:19" x14ac:dyDescent="0.25">
      <c r="S84" s="10"/>
    </row>
    <row r="85" spans="19:19" x14ac:dyDescent="0.25">
      <c r="S85" s="10"/>
    </row>
    <row r="86" spans="19:19" x14ac:dyDescent="0.25">
      <c r="S86" s="10"/>
    </row>
    <row r="87" spans="19:19" x14ac:dyDescent="0.25">
      <c r="S87" s="10"/>
    </row>
    <row r="88" spans="19:19" x14ac:dyDescent="0.25">
      <c r="S88" s="10"/>
    </row>
    <row r="89" spans="19:19" x14ac:dyDescent="0.25">
      <c r="S89" s="10"/>
    </row>
    <row r="90" spans="19:19" x14ac:dyDescent="0.25">
      <c r="S90" s="10"/>
    </row>
    <row r="91" spans="19:19" x14ac:dyDescent="0.25">
      <c r="S91" s="10"/>
    </row>
    <row r="92" spans="19:19" x14ac:dyDescent="0.25">
      <c r="S92" s="10"/>
    </row>
    <row r="93" spans="19:19" x14ac:dyDescent="0.25">
      <c r="S93" s="10"/>
    </row>
    <row r="94" spans="19:19" x14ac:dyDescent="0.25">
      <c r="S94" s="10"/>
    </row>
    <row r="95" spans="19:19" x14ac:dyDescent="0.25">
      <c r="S95" s="10"/>
    </row>
    <row r="96" spans="19:19" x14ac:dyDescent="0.25">
      <c r="S96" s="10"/>
    </row>
    <row r="97" spans="19:19" x14ac:dyDescent="0.25">
      <c r="S97" s="10"/>
    </row>
    <row r="98" spans="19:19" x14ac:dyDescent="0.25">
      <c r="S98" s="10"/>
    </row>
    <row r="99" spans="19:19" x14ac:dyDescent="0.25">
      <c r="S99" s="10"/>
    </row>
    <row r="100" spans="19:19" x14ac:dyDescent="0.25">
      <c r="S100" s="10"/>
    </row>
    <row r="101" spans="19:19" x14ac:dyDescent="0.25">
      <c r="S101" s="10"/>
    </row>
    <row r="102" spans="19:19" x14ac:dyDescent="0.25">
      <c r="S102" s="10"/>
    </row>
    <row r="103" spans="19:19" x14ac:dyDescent="0.25">
      <c r="S103" s="10"/>
    </row>
    <row r="104" spans="19:19" x14ac:dyDescent="0.25">
      <c r="S104" s="10"/>
    </row>
    <row r="105" spans="19:19" x14ac:dyDescent="0.25">
      <c r="S105" s="10"/>
    </row>
    <row r="106" spans="19:19" x14ac:dyDescent="0.25">
      <c r="S106" s="10"/>
    </row>
    <row r="107" spans="19:19" x14ac:dyDescent="0.25">
      <c r="S107" s="10"/>
    </row>
    <row r="108" spans="19:19" x14ac:dyDescent="0.25">
      <c r="S108" s="10"/>
    </row>
    <row r="109" spans="19:19" x14ac:dyDescent="0.25">
      <c r="S109" s="10"/>
    </row>
    <row r="110" spans="19:19" x14ac:dyDescent="0.25">
      <c r="S110" s="10"/>
    </row>
    <row r="111" spans="19:19" x14ac:dyDescent="0.25">
      <c r="S111" s="10"/>
    </row>
    <row r="112" spans="19:19" x14ac:dyDescent="0.25">
      <c r="S112" s="10"/>
    </row>
    <row r="113" spans="19:19" x14ac:dyDescent="0.25">
      <c r="S113" s="10"/>
    </row>
    <row r="114" spans="19:19" x14ac:dyDescent="0.25">
      <c r="S114" s="10"/>
    </row>
    <row r="115" spans="19:19" x14ac:dyDescent="0.25">
      <c r="S115" s="10"/>
    </row>
    <row r="116" spans="19:19" x14ac:dyDescent="0.25">
      <c r="S116" s="10"/>
    </row>
    <row r="117" spans="19:19" x14ac:dyDescent="0.25">
      <c r="S117" s="10"/>
    </row>
    <row r="118" spans="19:19" x14ac:dyDescent="0.25">
      <c r="S118" s="10"/>
    </row>
    <row r="119" spans="19:19" x14ac:dyDescent="0.25">
      <c r="S119" s="10"/>
    </row>
    <row r="120" spans="19:19" x14ac:dyDescent="0.25">
      <c r="S120" s="10"/>
    </row>
    <row r="121" spans="19:19" x14ac:dyDescent="0.25">
      <c r="S121" s="10"/>
    </row>
    <row r="122" spans="19:19" x14ac:dyDescent="0.25">
      <c r="S122" s="10"/>
    </row>
    <row r="123" spans="19:19" x14ac:dyDescent="0.25">
      <c r="S123" s="10"/>
    </row>
    <row r="124" spans="19:19" x14ac:dyDescent="0.25">
      <c r="S124" s="10"/>
    </row>
    <row r="125" spans="19:19" x14ac:dyDescent="0.25">
      <c r="S125" s="10"/>
    </row>
    <row r="126" spans="19:19" x14ac:dyDescent="0.25">
      <c r="S126" s="10"/>
    </row>
    <row r="127" spans="19:19" x14ac:dyDescent="0.25">
      <c r="S127" s="10"/>
    </row>
    <row r="128" spans="19:19" x14ac:dyDescent="0.25">
      <c r="S128" s="10"/>
    </row>
    <row r="129" spans="19:19" x14ac:dyDescent="0.25">
      <c r="S129" s="10"/>
    </row>
    <row r="130" spans="19:19" x14ac:dyDescent="0.25">
      <c r="S130" s="10"/>
    </row>
    <row r="131" spans="19:19" x14ac:dyDescent="0.25">
      <c r="S131" s="10"/>
    </row>
    <row r="132" spans="19:19" x14ac:dyDescent="0.25">
      <c r="S132" s="10"/>
    </row>
    <row r="133" spans="19:19" x14ac:dyDescent="0.25">
      <c r="S133" s="10"/>
    </row>
    <row r="134" spans="19:19" x14ac:dyDescent="0.25">
      <c r="S134" s="10"/>
    </row>
    <row r="135" spans="19:19" x14ac:dyDescent="0.25">
      <c r="S135" s="10"/>
    </row>
    <row r="136" spans="19:19" x14ac:dyDescent="0.25">
      <c r="S136" s="10"/>
    </row>
    <row r="137" spans="19:19" x14ac:dyDescent="0.25">
      <c r="S137" s="10"/>
    </row>
    <row r="138" spans="19:19" x14ac:dyDescent="0.25">
      <c r="S138" s="10"/>
    </row>
    <row r="139" spans="19:19" x14ac:dyDescent="0.25">
      <c r="S139" s="10"/>
    </row>
    <row r="140" spans="19:19" x14ac:dyDescent="0.25">
      <c r="S140" s="10"/>
    </row>
    <row r="141" spans="19:19" x14ac:dyDescent="0.25">
      <c r="S141" s="10"/>
    </row>
    <row r="142" spans="19:19" x14ac:dyDescent="0.25">
      <c r="S142" s="10"/>
    </row>
    <row r="143" spans="19:19" x14ac:dyDescent="0.25">
      <c r="S143" s="10"/>
    </row>
    <row r="144" spans="19:19" x14ac:dyDescent="0.25">
      <c r="S144" s="10"/>
    </row>
    <row r="145" spans="19:49" x14ac:dyDescent="0.25">
      <c r="S145" s="10"/>
    </row>
    <row r="146" spans="19:49" x14ac:dyDescent="0.25">
      <c r="S146" s="10"/>
    </row>
    <row r="147" spans="19:49" x14ac:dyDescent="0.25">
      <c r="S147" s="10"/>
    </row>
    <row r="148" spans="19:49" x14ac:dyDescent="0.25">
      <c r="S148" s="10"/>
    </row>
    <row r="149" spans="19:49" x14ac:dyDescent="0.25">
      <c r="S149" s="10"/>
    </row>
    <row r="150" spans="19:49" x14ac:dyDescent="0.25">
      <c r="S150" s="10"/>
    </row>
    <row r="151" spans="19:49" x14ac:dyDescent="0.25">
      <c r="S151" s="10"/>
    </row>
    <row r="152" spans="19:49" x14ac:dyDescent="0.25">
      <c r="S152" s="10"/>
    </row>
    <row r="153" spans="19:49" x14ac:dyDescent="0.25">
      <c r="S153" s="10"/>
    </row>
    <row r="154" spans="19:49" x14ac:dyDescent="0.25">
      <c r="S154" s="10"/>
    </row>
    <row r="155" spans="19:49" ht="28.15" customHeight="1" x14ac:dyDescent="0.25">
      <c r="S155" s="10"/>
    </row>
    <row r="156" spans="19:49" ht="36.6" customHeight="1" x14ac:dyDescent="0.5">
      <c r="S156" s="10"/>
      <c r="AW156" s="12">
        <f>GETPIVOTDATA("[Measures].[Sum of loan_amnt]",Sheet1!$A$3)</f>
        <v>445602650</v>
      </c>
    </row>
    <row r="157" spans="19:49" x14ac:dyDescent="0.25">
      <c r="S157" s="10"/>
    </row>
    <row r="158" spans="19:49" x14ac:dyDescent="0.25">
      <c r="S158" s="10"/>
    </row>
    <row r="159" spans="19:49" x14ac:dyDescent="0.25">
      <c r="S159" s="10"/>
    </row>
    <row r="160" spans="19:49" x14ac:dyDescent="0.25">
      <c r="S160" s="10"/>
    </row>
    <row r="161" spans="19:19" x14ac:dyDescent="0.25">
      <c r="S161" s="10"/>
    </row>
    <row r="162" spans="19:19" x14ac:dyDescent="0.25">
      <c r="S162" s="10"/>
    </row>
    <row r="163" spans="19:19" x14ac:dyDescent="0.25">
      <c r="S163" s="10"/>
    </row>
    <row r="164" spans="19:19" x14ac:dyDescent="0.25">
      <c r="S164" s="10"/>
    </row>
    <row r="165" spans="19:19" x14ac:dyDescent="0.25">
      <c r="S165" s="10"/>
    </row>
    <row r="166" spans="19:19" x14ac:dyDescent="0.25">
      <c r="S166" s="10"/>
    </row>
    <row r="167" spans="19:19" x14ac:dyDescent="0.25">
      <c r="S167" s="10"/>
    </row>
    <row r="168" spans="19:19" x14ac:dyDescent="0.25">
      <c r="S168" s="10"/>
    </row>
    <row r="169" spans="19:19" x14ac:dyDescent="0.25">
      <c r="S169" s="10"/>
    </row>
    <row r="170" spans="19:19" x14ac:dyDescent="0.25">
      <c r="S170" s="10"/>
    </row>
    <row r="171" spans="19:19" x14ac:dyDescent="0.25">
      <c r="S171" s="10"/>
    </row>
    <row r="172" spans="19:19" x14ac:dyDescent="0.25">
      <c r="S172" s="10"/>
    </row>
    <row r="173" spans="19:19" x14ac:dyDescent="0.25">
      <c r="S173" s="10"/>
    </row>
    <row r="174" spans="19:19" x14ac:dyDescent="0.25">
      <c r="S174" s="10"/>
    </row>
    <row r="175" spans="19:19" x14ac:dyDescent="0.25">
      <c r="S175" s="10"/>
    </row>
    <row r="176" spans="19:19" x14ac:dyDescent="0.25">
      <c r="S176" s="10"/>
    </row>
    <row r="177" spans="19:19" x14ac:dyDescent="0.25">
      <c r="S177" s="10"/>
    </row>
    <row r="178" spans="19:19" x14ac:dyDescent="0.25">
      <c r="S178" s="10"/>
    </row>
    <row r="179" spans="19:19" x14ac:dyDescent="0.25">
      <c r="S179" s="10"/>
    </row>
    <row r="180" spans="19:19" x14ac:dyDescent="0.25">
      <c r="S180" s="10"/>
    </row>
    <row r="181" spans="19:19" x14ac:dyDescent="0.25">
      <c r="S181" s="10"/>
    </row>
    <row r="182" spans="19:19" x14ac:dyDescent="0.25">
      <c r="S182" s="10"/>
    </row>
    <row r="183" spans="19:19" x14ac:dyDescent="0.25">
      <c r="S183" s="10"/>
    </row>
    <row r="184" spans="19:19" x14ac:dyDescent="0.25">
      <c r="S184" s="10"/>
    </row>
    <row r="185" spans="19:19" x14ac:dyDescent="0.25">
      <c r="S185" s="10"/>
    </row>
    <row r="186" spans="19:19" x14ac:dyDescent="0.25">
      <c r="S186" s="10"/>
    </row>
    <row r="187" spans="19:19" x14ac:dyDescent="0.25">
      <c r="S187" s="10"/>
    </row>
    <row r="188" spans="19:19" x14ac:dyDescent="0.25">
      <c r="S188" s="10"/>
    </row>
    <row r="189" spans="19:19" x14ac:dyDescent="0.25">
      <c r="S189" s="10"/>
    </row>
    <row r="190" spans="19:19" x14ac:dyDescent="0.25">
      <c r="S190" s="10"/>
    </row>
    <row r="191" spans="19:19" x14ac:dyDescent="0.25">
      <c r="S191" s="10"/>
    </row>
    <row r="192" spans="19:19" x14ac:dyDescent="0.25">
      <c r="S192" s="10"/>
    </row>
    <row r="193" spans="19:19" x14ac:dyDescent="0.25">
      <c r="S193" s="10"/>
    </row>
    <row r="194" spans="19:19" x14ac:dyDescent="0.25">
      <c r="S194" s="10"/>
    </row>
    <row r="195" spans="19:19" x14ac:dyDescent="0.25">
      <c r="S195" s="10"/>
    </row>
    <row r="196" spans="19:19" x14ac:dyDescent="0.25">
      <c r="S196" s="10"/>
    </row>
    <row r="197" spans="19:19" x14ac:dyDescent="0.25">
      <c r="S197" s="10"/>
    </row>
    <row r="198" spans="19:19" x14ac:dyDescent="0.25">
      <c r="S198" s="10"/>
    </row>
    <row r="199" spans="19:19" x14ac:dyDescent="0.25">
      <c r="S199" s="10"/>
    </row>
    <row r="200" spans="19:19" x14ac:dyDescent="0.25">
      <c r="S200" s="10"/>
    </row>
    <row r="201" spans="19:19" x14ac:dyDescent="0.25">
      <c r="S201" s="10"/>
    </row>
    <row r="202" spans="19:19" x14ac:dyDescent="0.25">
      <c r="S202" s="10"/>
    </row>
    <row r="203" spans="19:19" x14ac:dyDescent="0.25">
      <c r="S203" s="10"/>
    </row>
    <row r="204" spans="19:19" x14ac:dyDescent="0.25">
      <c r="S204" s="10"/>
    </row>
    <row r="205" spans="19:19" x14ac:dyDescent="0.25">
      <c r="S205" s="10"/>
    </row>
    <row r="206" spans="19:19" x14ac:dyDescent="0.25">
      <c r="S206" s="10"/>
    </row>
    <row r="207" spans="19:19" x14ac:dyDescent="0.25">
      <c r="S207" s="10"/>
    </row>
    <row r="208" spans="19:19" x14ac:dyDescent="0.25">
      <c r="S208" s="10"/>
    </row>
    <row r="209" spans="19:19" x14ac:dyDescent="0.25">
      <c r="S209" s="10"/>
    </row>
    <row r="210" spans="19:19" x14ac:dyDescent="0.25">
      <c r="S210" s="10"/>
    </row>
    <row r="211" spans="19:19" x14ac:dyDescent="0.25">
      <c r="S211" s="10"/>
    </row>
    <row r="212" spans="19:19" x14ac:dyDescent="0.25">
      <c r="S212" s="10"/>
    </row>
    <row r="213" spans="19:19" x14ac:dyDescent="0.25">
      <c r="S213" s="10"/>
    </row>
    <row r="214" spans="19:19" x14ac:dyDescent="0.25">
      <c r="S214" s="10"/>
    </row>
    <row r="215" spans="19:19" x14ac:dyDescent="0.25">
      <c r="S215" s="10"/>
    </row>
    <row r="216" spans="19:19" x14ac:dyDescent="0.25">
      <c r="S216" s="10"/>
    </row>
    <row r="217" spans="19:19" x14ac:dyDescent="0.25">
      <c r="S217" s="10"/>
    </row>
    <row r="218" spans="19:19" x14ac:dyDescent="0.25">
      <c r="S218" s="10"/>
    </row>
    <row r="219" spans="19:19" x14ac:dyDescent="0.25">
      <c r="S219" s="10"/>
    </row>
    <row r="220" spans="19:19" x14ac:dyDescent="0.25">
      <c r="S220" s="10"/>
    </row>
    <row r="221" spans="19:19" x14ac:dyDescent="0.25">
      <c r="S221" s="10"/>
    </row>
    <row r="222" spans="19:19" x14ac:dyDescent="0.25">
      <c r="S222" s="10"/>
    </row>
    <row r="223" spans="19:19" x14ac:dyDescent="0.25">
      <c r="S223" s="10"/>
    </row>
    <row r="224" spans="19:19" x14ac:dyDescent="0.25">
      <c r="S224" s="10"/>
    </row>
    <row r="225" spans="19:19" x14ac:dyDescent="0.25">
      <c r="S225" s="10"/>
    </row>
    <row r="226" spans="19:19" x14ac:dyDescent="0.25">
      <c r="S226" s="10"/>
    </row>
    <row r="227" spans="19:19" x14ac:dyDescent="0.25">
      <c r="S227" s="10"/>
    </row>
    <row r="228" spans="19:19" x14ac:dyDescent="0.25">
      <c r="S228" s="10"/>
    </row>
    <row r="229" spans="19:19" x14ac:dyDescent="0.25">
      <c r="S229" s="10"/>
    </row>
    <row r="230" spans="19:19" x14ac:dyDescent="0.25">
      <c r="S230" s="10"/>
    </row>
    <row r="231" spans="19:19" x14ac:dyDescent="0.25">
      <c r="S231" s="10"/>
    </row>
    <row r="232" spans="19:19" x14ac:dyDescent="0.25">
      <c r="S232" s="10"/>
    </row>
    <row r="233" spans="19:19" x14ac:dyDescent="0.25">
      <c r="S233" s="10"/>
    </row>
    <row r="234" spans="19:19" x14ac:dyDescent="0.25">
      <c r="S234" s="10"/>
    </row>
    <row r="235" spans="19:19" x14ac:dyDescent="0.25">
      <c r="S235" s="10"/>
    </row>
    <row r="236" spans="19:19" x14ac:dyDescent="0.25">
      <c r="S236" s="10"/>
    </row>
    <row r="237" spans="19:19" x14ac:dyDescent="0.25">
      <c r="S237" s="10"/>
    </row>
    <row r="238" spans="19:19" x14ac:dyDescent="0.25">
      <c r="S238" s="10"/>
    </row>
    <row r="239" spans="19:19" x14ac:dyDescent="0.25">
      <c r="S239" s="10"/>
    </row>
    <row r="240" spans="19:19" x14ac:dyDescent="0.25">
      <c r="S240" s="10"/>
    </row>
    <row r="241" spans="19:19" x14ac:dyDescent="0.25">
      <c r="S241" s="10"/>
    </row>
    <row r="242" spans="19:19" x14ac:dyDescent="0.25">
      <c r="S242" s="10"/>
    </row>
    <row r="243" spans="19:19" x14ac:dyDescent="0.25">
      <c r="S243" s="10"/>
    </row>
    <row r="244" spans="19:19" x14ac:dyDescent="0.25">
      <c r="S244" s="10"/>
    </row>
    <row r="245" spans="19:19" x14ac:dyDescent="0.25">
      <c r="S245" s="10"/>
    </row>
    <row r="246" spans="19:19" x14ac:dyDescent="0.25">
      <c r="S246" s="10"/>
    </row>
    <row r="247" spans="19:19" x14ac:dyDescent="0.25">
      <c r="S247" s="10"/>
    </row>
    <row r="248" spans="19:19" x14ac:dyDescent="0.25">
      <c r="S248" s="10"/>
    </row>
    <row r="249" spans="19:19" x14ac:dyDescent="0.25">
      <c r="S249" s="10"/>
    </row>
    <row r="250" spans="19:19" x14ac:dyDescent="0.25">
      <c r="S250" s="10"/>
    </row>
    <row r="251" spans="19:19" x14ac:dyDescent="0.25">
      <c r="S251" s="10"/>
    </row>
    <row r="252" spans="19:19" x14ac:dyDescent="0.25">
      <c r="S252" s="10"/>
    </row>
    <row r="253" spans="19:19" x14ac:dyDescent="0.25">
      <c r="S253" s="10"/>
    </row>
    <row r="254" spans="19:19" x14ac:dyDescent="0.25">
      <c r="S254" s="10"/>
    </row>
    <row r="255" spans="19:19" x14ac:dyDescent="0.25">
      <c r="S255" s="10"/>
    </row>
    <row r="256" spans="19:19" x14ac:dyDescent="0.25">
      <c r="S256" s="10"/>
    </row>
    <row r="257" spans="19:19" x14ac:dyDescent="0.25">
      <c r="S257" s="10"/>
    </row>
    <row r="258" spans="19:19" x14ac:dyDescent="0.25">
      <c r="S258" s="10"/>
    </row>
    <row r="259" spans="19:19" x14ac:dyDescent="0.25">
      <c r="S259" s="10"/>
    </row>
    <row r="260" spans="19:19" x14ac:dyDescent="0.25">
      <c r="S260" s="10"/>
    </row>
    <row r="261" spans="19:19" x14ac:dyDescent="0.25">
      <c r="S261" s="10"/>
    </row>
    <row r="262" spans="19:19" x14ac:dyDescent="0.25">
      <c r="S262" s="10"/>
    </row>
    <row r="263" spans="19:19" x14ac:dyDescent="0.25">
      <c r="S263" s="10"/>
    </row>
    <row r="264" spans="19:19" x14ac:dyDescent="0.25">
      <c r="S264" s="10"/>
    </row>
    <row r="265" spans="19:19" x14ac:dyDescent="0.25">
      <c r="S265" s="10"/>
    </row>
    <row r="266" spans="19:19" x14ac:dyDescent="0.25">
      <c r="S266" s="10"/>
    </row>
    <row r="267" spans="19:19" x14ac:dyDescent="0.25">
      <c r="S267" s="10"/>
    </row>
    <row r="268" spans="19:19" x14ac:dyDescent="0.25">
      <c r="S268" s="10"/>
    </row>
    <row r="269" spans="19:19" x14ac:dyDescent="0.25">
      <c r="S269" s="10"/>
    </row>
    <row r="270" spans="19:19" x14ac:dyDescent="0.25">
      <c r="S270" s="10"/>
    </row>
    <row r="271" spans="19:19" x14ac:dyDescent="0.25">
      <c r="S271" s="10"/>
    </row>
    <row r="272" spans="19:19" x14ac:dyDescent="0.25">
      <c r="S272" s="10"/>
    </row>
    <row r="273" spans="19:19" x14ac:dyDescent="0.25">
      <c r="S273" s="10"/>
    </row>
    <row r="274" spans="19:19" x14ac:dyDescent="0.25">
      <c r="S274" s="10"/>
    </row>
    <row r="275" spans="19:19" x14ac:dyDescent="0.25">
      <c r="S275" s="10"/>
    </row>
    <row r="276" spans="19:19" x14ac:dyDescent="0.25">
      <c r="S276" s="10"/>
    </row>
    <row r="277" spans="19:19" x14ac:dyDescent="0.25">
      <c r="S277" s="10"/>
    </row>
    <row r="278" spans="19:19" x14ac:dyDescent="0.25">
      <c r="S278" s="10"/>
    </row>
    <row r="279" spans="19:19" x14ac:dyDescent="0.25">
      <c r="S279" s="10"/>
    </row>
    <row r="280" spans="19:19" x14ac:dyDescent="0.25">
      <c r="S280" s="10"/>
    </row>
    <row r="281" spans="19:19" x14ac:dyDescent="0.25">
      <c r="S281" s="10"/>
    </row>
    <row r="282" spans="19:19" x14ac:dyDescent="0.25">
      <c r="S282" s="10"/>
    </row>
    <row r="283" spans="19:19" x14ac:dyDescent="0.25">
      <c r="S283" s="10"/>
    </row>
    <row r="284" spans="19:19" x14ac:dyDescent="0.25">
      <c r="S284" s="10"/>
    </row>
    <row r="285" spans="19:19" x14ac:dyDescent="0.25">
      <c r="S285" s="10"/>
    </row>
    <row r="286" spans="19:19" x14ac:dyDescent="0.25">
      <c r="S286" s="10"/>
    </row>
    <row r="287" spans="19:19" x14ac:dyDescent="0.25">
      <c r="S287" s="10"/>
    </row>
    <row r="288" spans="19:19" x14ac:dyDescent="0.25">
      <c r="S288" s="10"/>
    </row>
    <row r="289" spans="19:19" x14ac:dyDescent="0.25">
      <c r="S289" s="10"/>
    </row>
    <row r="290" spans="19:19" x14ac:dyDescent="0.25">
      <c r="S290" s="10"/>
    </row>
    <row r="291" spans="19:19" x14ac:dyDescent="0.25">
      <c r="S291" s="10"/>
    </row>
    <row r="292" spans="19:19" x14ac:dyDescent="0.25">
      <c r="S292" s="10"/>
    </row>
    <row r="293" spans="19:19" x14ac:dyDescent="0.25">
      <c r="S293" s="10"/>
    </row>
    <row r="294" spans="19:19" x14ac:dyDescent="0.25">
      <c r="S294" s="10"/>
    </row>
    <row r="295" spans="19:19" x14ac:dyDescent="0.25">
      <c r="S295" s="10"/>
    </row>
    <row r="296" spans="19:19" x14ac:dyDescent="0.25">
      <c r="S296" s="10"/>
    </row>
    <row r="297" spans="19:19" x14ac:dyDescent="0.25">
      <c r="S297" s="10"/>
    </row>
    <row r="298" spans="19:19" x14ac:dyDescent="0.25">
      <c r="S298" s="10"/>
    </row>
    <row r="299" spans="19:19" x14ac:dyDescent="0.25">
      <c r="S299" s="10"/>
    </row>
    <row r="300" spans="19:19" x14ac:dyDescent="0.25">
      <c r="S300" s="10"/>
    </row>
    <row r="301" spans="19:19" x14ac:dyDescent="0.25">
      <c r="S301" s="10"/>
    </row>
    <row r="302" spans="19:19" x14ac:dyDescent="0.25">
      <c r="S302" s="10"/>
    </row>
    <row r="303" spans="19:19" x14ac:dyDescent="0.25">
      <c r="S303" s="10"/>
    </row>
    <row r="304" spans="19:19" x14ac:dyDescent="0.25">
      <c r="S304" s="10"/>
    </row>
    <row r="305" spans="19:19" x14ac:dyDescent="0.25">
      <c r="S305" s="10"/>
    </row>
    <row r="306" spans="19:19" x14ac:dyDescent="0.25">
      <c r="S306" s="10"/>
    </row>
    <row r="307" spans="19:19" x14ac:dyDescent="0.25">
      <c r="S307" s="10"/>
    </row>
    <row r="308" spans="19:19" x14ac:dyDescent="0.25">
      <c r="S308" s="10"/>
    </row>
    <row r="309" spans="19:19" x14ac:dyDescent="0.25">
      <c r="S309" s="10"/>
    </row>
    <row r="310" spans="19:19" x14ac:dyDescent="0.25">
      <c r="S310" s="10"/>
    </row>
    <row r="311" spans="19:19" x14ac:dyDescent="0.25">
      <c r="S311" s="10"/>
    </row>
    <row r="312" spans="19:19" x14ac:dyDescent="0.25">
      <c r="S312" s="10"/>
    </row>
    <row r="313" spans="19:19" x14ac:dyDescent="0.25">
      <c r="S313" s="10"/>
    </row>
    <row r="314" spans="19:19" x14ac:dyDescent="0.25">
      <c r="S314" s="10"/>
    </row>
    <row r="315" spans="19:19" x14ac:dyDescent="0.25">
      <c r="S315" s="10"/>
    </row>
    <row r="316" spans="19:19" x14ac:dyDescent="0.25">
      <c r="S316" s="10"/>
    </row>
    <row r="317" spans="19:19" x14ac:dyDescent="0.25">
      <c r="S317" s="10"/>
    </row>
    <row r="318" spans="19:19" x14ac:dyDescent="0.25">
      <c r="S318" s="10"/>
    </row>
    <row r="319" spans="19:19" x14ac:dyDescent="0.25">
      <c r="S319" s="10"/>
    </row>
    <row r="320" spans="19:19" x14ac:dyDescent="0.25">
      <c r="S320" s="10"/>
    </row>
    <row r="321" spans="19:19" x14ac:dyDescent="0.25">
      <c r="S321" s="10"/>
    </row>
    <row r="322" spans="19:19" x14ac:dyDescent="0.25">
      <c r="S322" s="10"/>
    </row>
    <row r="323" spans="19:19" x14ac:dyDescent="0.25">
      <c r="S323" s="10"/>
    </row>
    <row r="324" spans="19:19" x14ac:dyDescent="0.25">
      <c r="S324" s="10"/>
    </row>
    <row r="325" spans="19:19" x14ac:dyDescent="0.25">
      <c r="S325" s="10"/>
    </row>
    <row r="326" spans="19:19" x14ac:dyDescent="0.25">
      <c r="S326" s="10"/>
    </row>
    <row r="327" spans="19:19" x14ac:dyDescent="0.25">
      <c r="S327" s="10"/>
    </row>
    <row r="328" spans="19:19" x14ac:dyDescent="0.25">
      <c r="S328" s="10"/>
    </row>
    <row r="329" spans="19:19" x14ac:dyDescent="0.25">
      <c r="S329" s="10"/>
    </row>
    <row r="330" spans="19:19" x14ac:dyDescent="0.25">
      <c r="S330" s="10"/>
    </row>
    <row r="331" spans="19:19" x14ac:dyDescent="0.25">
      <c r="S331" s="10"/>
    </row>
    <row r="332" spans="19:19" x14ac:dyDescent="0.25">
      <c r="S332" s="10"/>
    </row>
    <row r="333" spans="19:19" x14ac:dyDescent="0.25">
      <c r="S333" s="10"/>
    </row>
    <row r="334" spans="19:19" x14ac:dyDescent="0.25">
      <c r="S334" s="10"/>
    </row>
    <row r="335" spans="19:19" x14ac:dyDescent="0.25">
      <c r="S335" s="10"/>
    </row>
    <row r="336" spans="19:19" x14ac:dyDescent="0.25">
      <c r="S336" s="10"/>
    </row>
    <row r="337" spans="19:19" x14ac:dyDescent="0.25">
      <c r="S337" s="10"/>
    </row>
    <row r="338" spans="19:19" x14ac:dyDescent="0.25">
      <c r="S338" s="10"/>
    </row>
    <row r="339" spans="19:19" x14ac:dyDescent="0.25">
      <c r="S339" s="10"/>
    </row>
    <row r="340" spans="19:19" x14ac:dyDescent="0.25">
      <c r="S340" s="10"/>
    </row>
    <row r="341" spans="19:19" x14ac:dyDescent="0.25">
      <c r="S341" s="10"/>
    </row>
    <row r="342" spans="19:19" x14ac:dyDescent="0.25">
      <c r="S342" s="10"/>
    </row>
    <row r="343" spans="19:19" x14ac:dyDescent="0.25">
      <c r="S343" s="10"/>
    </row>
    <row r="344" spans="19:19" x14ac:dyDescent="0.25">
      <c r="S344" s="10"/>
    </row>
    <row r="345" spans="19:19" x14ac:dyDescent="0.25">
      <c r="S345" s="10"/>
    </row>
    <row r="346" spans="19:19" x14ac:dyDescent="0.25">
      <c r="S346" s="10"/>
    </row>
    <row r="347" spans="19:19" x14ac:dyDescent="0.25">
      <c r="S347" s="10"/>
    </row>
    <row r="348" spans="19:19" x14ac:dyDescent="0.25">
      <c r="S348" s="10"/>
    </row>
    <row r="349" spans="19:19" x14ac:dyDescent="0.25">
      <c r="S349" s="10"/>
    </row>
    <row r="350" spans="19:19" x14ac:dyDescent="0.25">
      <c r="S350" s="10"/>
    </row>
    <row r="351" spans="19:19" x14ac:dyDescent="0.25">
      <c r="S351" s="10"/>
    </row>
    <row r="352" spans="19:19" x14ac:dyDescent="0.25">
      <c r="S352" s="10"/>
    </row>
    <row r="353" spans="19:19" x14ac:dyDescent="0.25">
      <c r="S353" s="10"/>
    </row>
    <row r="354" spans="19:19" x14ac:dyDescent="0.25">
      <c r="S354" s="10"/>
    </row>
    <row r="355" spans="19:19" x14ac:dyDescent="0.25">
      <c r="S355" s="10"/>
    </row>
    <row r="356" spans="19:19" x14ac:dyDescent="0.25">
      <c r="S356" s="10"/>
    </row>
    <row r="357" spans="19:19" x14ac:dyDescent="0.25">
      <c r="S357" s="10"/>
    </row>
    <row r="358" spans="19:19" x14ac:dyDescent="0.25">
      <c r="S358" s="10"/>
    </row>
    <row r="359" spans="19:19" x14ac:dyDescent="0.25">
      <c r="S359" s="10"/>
    </row>
    <row r="360" spans="19:19" x14ac:dyDescent="0.25">
      <c r="S360" s="10"/>
    </row>
    <row r="361" spans="19:19" x14ac:dyDescent="0.25">
      <c r="S361" s="10"/>
    </row>
    <row r="362" spans="19:19" x14ac:dyDescent="0.25">
      <c r="S362" s="10"/>
    </row>
    <row r="363" spans="19:19" x14ac:dyDescent="0.25">
      <c r="S363" s="10"/>
    </row>
    <row r="364" spans="19:19" x14ac:dyDescent="0.25">
      <c r="S364" s="10"/>
    </row>
    <row r="365" spans="19:19" x14ac:dyDescent="0.25">
      <c r="S365" s="10"/>
    </row>
    <row r="366" spans="19:19" x14ac:dyDescent="0.25">
      <c r="S366" s="10"/>
    </row>
    <row r="367" spans="19:19" x14ac:dyDescent="0.25">
      <c r="S367" s="10"/>
    </row>
    <row r="368" spans="19:19" x14ac:dyDescent="0.25">
      <c r="S368" s="10"/>
    </row>
    <row r="369" spans="19:19" x14ac:dyDescent="0.25">
      <c r="S369" s="10"/>
    </row>
    <row r="370" spans="19:19" x14ac:dyDescent="0.25">
      <c r="S370" s="10"/>
    </row>
    <row r="371" spans="19:19" x14ac:dyDescent="0.25">
      <c r="S371" s="10"/>
    </row>
    <row r="372" spans="19:19" x14ac:dyDescent="0.25">
      <c r="S372" s="10"/>
    </row>
    <row r="373" spans="19:19" x14ac:dyDescent="0.25">
      <c r="S373" s="10"/>
    </row>
    <row r="374" spans="19:19" x14ac:dyDescent="0.25">
      <c r="S374" s="10"/>
    </row>
    <row r="375" spans="19:19" x14ac:dyDescent="0.25">
      <c r="S375" s="10"/>
    </row>
    <row r="376" spans="19:19" x14ac:dyDescent="0.25">
      <c r="S376" s="10"/>
    </row>
    <row r="377" spans="19:19" x14ac:dyDescent="0.25">
      <c r="S377" s="10"/>
    </row>
    <row r="378" spans="19:19" x14ac:dyDescent="0.25">
      <c r="S378" s="10"/>
    </row>
    <row r="379" spans="19:19" x14ac:dyDescent="0.25">
      <c r="S379" s="10"/>
    </row>
    <row r="380" spans="19:19" x14ac:dyDescent="0.25">
      <c r="S380" s="10"/>
    </row>
    <row r="381" spans="19:19" x14ac:dyDescent="0.25">
      <c r="S381" s="10"/>
    </row>
    <row r="382" spans="19:19" x14ac:dyDescent="0.25">
      <c r="S382" s="10"/>
    </row>
    <row r="383" spans="19:19" x14ac:dyDescent="0.25">
      <c r="S383" s="10"/>
    </row>
    <row r="384" spans="19:19" x14ac:dyDescent="0.25">
      <c r="S384" s="10"/>
    </row>
    <row r="385" spans="19:19" x14ac:dyDescent="0.25">
      <c r="S385" s="10"/>
    </row>
    <row r="386" spans="19:19" x14ac:dyDescent="0.25">
      <c r="S386" s="10"/>
    </row>
    <row r="387" spans="19:19" x14ac:dyDescent="0.25">
      <c r="S387" s="10"/>
    </row>
    <row r="388" spans="19:19" x14ac:dyDescent="0.25">
      <c r="S388" s="10"/>
    </row>
    <row r="389" spans="19:19" x14ac:dyDescent="0.25">
      <c r="S389" s="10"/>
    </row>
    <row r="390" spans="19:19" x14ac:dyDescent="0.25">
      <c r="S390" s="10"/>
    </row>
    <row r="391" spans="19:19" x14ac:dyDescent="0.25">
      <c r="S391" s="10"/>
    </row>
    <row r="392" spans="19:19" x14ac:dyDescent="0.25">
      <c r="S392" s="10"/>
    </row>
    <row r="393" spans="19:19" x14ac:dyDescent="0.25">
      <c r="S393" s="10"/>
    </row>
    <row r="394" spans="19:19" x14ac:dyDescent="0.25">
      <c r="S394" s="10"/>
    </row>
    <row r="395" spans="19:19" x14ac:dyDescent="0.25">
      <c r="S395" s="10"/>
    </row>
    <row r="396" spans="19:19" x14ac:dyDescent="0.25">
      <c r="S396" s="10"/>
    </row>
    <row r="397" spans="19:19" x14ac:dyDescent="0.25">
      <c r="S397" s="10"/>
    </row>
    <row r="398" spans="19:19" x14ac:dyDescent="0.25">
      <c r="S398" s="10"/>
    </row>
    <row r="399" spans="19:19" x14ac:dyDescent="0.25">
      <c r="S399" s="10"/>
    </row>
    <row r="400" spans="19:19" x14ac:dyDescent="0.25">
      <c r="S400" s="10"/>
    </row>
    <row r="401" spans="19:19" x14ac:dyDescent="0.25">
      <c r="S401" s="10"/>
    </row>
    <row r="402" spans="19:19" x14ac:dyDescent="0.25">
      <c r="S402" s="10"/>
    </row>
    <row r="403" spans="19:19" x14ac:dyDescent="0.25">
      <c r="S403" s="10"/>
    </row>
    <row r="404" spans="19:19" x14ac:dyDescent="0.25">
      <c r="S404" s="10"/>
    </row>
    <row r="405" spans="19:19" x14ac:dyDescent="0.25">
      <c r="S405" s="10"/>
    </row>
    <row r="406" spans="19:19" x14ac:dyDescent="0.25">
      <c r="S406" s="10"/>
    </row>
    <row r="407" spans="19:19" x14ac:dyDescent="0.25">
      <c r="S407" s="10"/>
    </row>
    <row r="408" spans="19:19" x14ac:dyDescent="0.25">
      <c r="S408" s="10"/>
    </row>
    <row r="409" spans="19:19" x14ac:dyDescent="0.25">
      <c r="S409" s="10"/>
    </row>
    <row r="410" spans="19:19" x14ac:dyDescent="0.25">
      <c r="S410" s="10"/>
    </row>
    <row r="411" spans="19:19" x14ac:dyDescent="0.25">
      <c r="S411" s="10"/>
    </row>
    <row r="412" spans="19:19" x14ac:dyDescent="0.25">
      <c r="S412" s="10"/>
    </row>
    <row r="413" spans="19:19" x14ac:dyDescent="0.25">
      <c r="S413" s="10"/>
    </row>
    <row r="414" spans="19:19" x14ac:dyDescent="0.25">
      <c r="S414" s="10"/>
    </row>
    <row r="415" spans="19:19" x14ac:dyDescent="0.25">
      <c r="S415" s="10"/>
    </row>
    <row r="416" spans="19:19" x14ac:dyDescent="0.25">
      <c r="S416" s="10"/>
    </row>
    <row r="417" spans="19:19" x14ac:dyDescent="0.25">
      <c r="S417" s="10"/>
    </row>
    <row r="418" spans="19:19" x14ac:dyDescent="0.25">
      <c r="S418" s="10"/>
    </row>
    <row r="419" spans="19:19" x14ac:dyDescent="0.25">
      <c r="S419" s="10"/>
    </row>
    <row r="420" spans="19:19" x14ac:dyDescent="0.25">
      <c r="S420" s="10"/>
    </row>
    <row r="421" spans="19:19" x14ac:dyDescent="0.25">
      <c r="S421" s="10"/>
    </row>
    <row r="422" spans="19:19" x14ac:dyDescent="0.25">
      <c r="S422" s="10"/>
    </row>
    <row r="423" spans="19:19" x14ac:dyDescent="0.25">
      <c r="S423" s="10"/>
    </row>
    <row r="424" spans="19:19" x14ac:dyDescent="0.25">
      <c r="S424" s="10"/>
    </row>
    <row r="425" spans="19:19" x14ac:dyDescent="0.25">
      <c r="S425" s="10"/>
    </row>
    <row r="426" spans="19:19" x14ac:dyDescent="0.25">
      <c r="S426" s="10"/>
    </row>
    <row r="427" spans="19:19" x14ac:dyDescent="0.25">
      <c r="S427" s="10"/>
    </row>
    <row r="428" spans="19:19" x14ac:dyDescent="0.25">
      <c r="S428" s="10"/>
    </row>
  </sheetData>
  <pageMargins left="0.7" right="0.7" top="0.75" bottom="0.75" header="0.3" footer="0.3"/>
  <drawing r:id="rId1"/>
  <legacyDrawing r:id="rId2"/>
  <tableParts count="1">
    <tablePart r:id="rId3"/>
  </tableParts>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q s   n o   4 # 1 _ a e 3 2 f b 2 a - 7 c 2 5 - 4 e b a - b 4 d 6 - 6 6 1 f 0 b a 2 d a e c " > < C u s t o m C o n t e n t > < ! [ C D A T A [ < T a b l e W i d g e t G r i d S e r i a l i z a t i o n   x m l n s : x s d = " h t t p : / / w w w . w 3 . o r g / 2 0 0 1 / X M L S c h e m a "   x m l n s : x s i = " h t t p : / / w w w . w 3 . o r g / 2 0 0 1 / X M L S c h e m a - i n s t a n c e " > < C o l u m n S u g g e s t e d T y p e   / > < C o l u m n F o r m a t   / > < C o l u m n A c c u r a c y   / > < C o l u m n C u r r e n c y S y m b o l   / > < C o l u m n P o s i t i v e P a t t e r n   / > < C o l u m n N e g a t i v e P a t t e r n   / > < C o l u m n W i d t h s > < i t e m > < k e y > < s t r i n g > S t a t e < / s t r i n g > < / k e y > < v a l u e > < i n t > 6 8 < / i n t > < / v a l u e > < / i t e m > < i t e m > < k e y > < s t r i n g > L a s t   D a t e   o f   D e p o s i t e < / s t r i n g > < / k e y > < v a l u e > < i n t > 1 6 7 < / i n t > < / v a l u e > < / i t e m > < i t e m > < k e y > < s t r i n g > S t a t u s < / s t r i n g > < / k e y > < v a l u e > < i n t > 7 4 < / i n t > < / v a l u e > < / i t e m > < / C o l u m n W i d t h s > < C o l u m n D i s p l a y I n d e x > < i t e m > < k e y > < s t r i n g > S t a t e < / s t r i n g > < / k e y > < v a l u e > < i n t > 0 < / i n t > < / v a l u e > < / i t e m > < i t e m > < k e y > < s t r i n g > L a s t   D a t e   o f   D e p o s i t e < / s t r i n g > < / k e y > < v a l u e > < i n t > 1 < / i n t > < / v a l u e > < / i t e m > < i t e m > < k e y > < s t r i n g > S t a t u s < / 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O r d e r " > < C u s t o m C o n t e n t > < ! [ C D A T A [ T a b l e 1 , S h e e t 1 _ 8 7 e d 6 c 0 6 - 6 4 9 f - 4 7 5 a - b 2 c a - d 8 b 9 a 0 3 d 1 3 7 9 , q s   n o   5 _ 3 e 8 c e 9 7 1 - 0 c 7 1 - 4 b a 6 - 8 b c a - f c d 8 1 d e e 2 0 c f , q s   n o   4 # 1 _ a e 3 2 f b 2 a - 7 c 2 5 - 4 e b a - b 4 d 6 - 6 6 1 f 0 b a 2 d a e c ] ] > < / 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X M L _ q s   n o   5 _ 3 e 8 c e 9 7 1 - 0 c 7 1 - 4 b a 6 - 8 b c a - f c d 8 1 d e e 2 0 c f " > < C u s t o m C o n t e n t > < ! [ C D A T A [ < T a b l e W i d g e t G r i d S e r i a l i z a t i o n   x m l n s : x s d = " h t t p : / / w w w . w 3 . o r g / 2 0 0 1 / X M L S c h e m a "   x m l n s : x s i = " h t t p : / / w w w . w 3 . o r g / 2 0 0 1 / X M L S c h e m a - i n s t a n c e " > < C o l u m n S u g g e s t e d T y p e   / > < C o l u m n F o r m a t   / > < C o l u m n A c c u r a c y   / > < C o l u m n C u r r e n c y S y m b o l   / > < C o l u m n P o s i t i v e P a t t e r n   / > < C o l u m n N e g a t i v e P a t t e r n   / > < C o l u m n W i d t h s > < i t e m > < k e y > < s t r i n g > O w n e r s h i p < / s t r i n g > < / k e y > < v a l u e > < i n t > 1 0 4 < / i n t > < / v a l u e > < / i t e m > < i t e m > < k e y > < s t r i n g > L a s t   P a y m e n t   D a t e < / s t r i n g > < / k e y > < v a l u e > < i n t > 1 5 0 < / i n t > < / v a l u e > < / i t e m > < i t e m > < k e y > < s t r i n g > L a s t   P a y m e n t   D a t e   ( Y e a r ) < / s t r i n g > < / k e y > < v a l u e > < i n t > 1 8 9 < / i n t > < / v a l u e > < / i t e m > < i t e m > < k e y > < s t r i n g > L a s t   P a y m e n t   D a t e   ( Q u a r t e r ) < / s t r i n g > < / k e y > < v a l u e > < i n t > 2 1 1 < / i n t > < / v a l u e > < / i t e m > < i t e m > < k e y > < s t r i n g > L a s t   P a y m e n t   D a t e   ( M o n t h   I n d e x ) < / s t r i n g > < / k e y > < v a l u e > < i n t > 2 4 2 < / i n t > < / v a l u e > < / i t e m > < i t e m > < k e y > < s t r i n g > L a s t   P a y m e n t   D a t e   ( M o n t h ) < / s t r i n g > < / k e y > < v a l u e > < i n t > 2 0 4 < / i n t > < / v a l u e > < / i t e m > < / C o l u m n W i d t h s > < C o l u m n D i s p l a y I n d e x > < i t e m > < k e y > < s t r i n g > O w n e r s h i p < / s t r i n g > < / k e y > < v a l u e > < i n t > 0 < / i n t > < / v a l u e > < / i t e m > < i t e m > < k e y > < s t r i n g > L a s t   P a y m e n t   D a t e < / s t r i n g > < / k e y > < v a l u e > < i n t > 1 < / i n t > < / v a l u e > < / i t e m > < i t e m > < k e y > < s t r i n g > L a s t   P a y m e n t   D a t e   ( Y e a r ) < / s t r i n g > < / k e y > < v a l u e > < i n t > 2 < / i n t > < / v a l u e > < / i t e m > < i t e m > < k e y > < s t r i n g > L a s t   P a y m e n t   D a t e   ( Q u a r t e r ) < / s t r i n g > < / k e y > < v a l u e > < i n t > 3 < / i n t > < / v a l u e > < / i t e m > < i t e m > < k e y > < s t r i n g > L a s t   P a y m e n t   D a t e   ( M o n t h   I n d e x ) < / s t r i n g > < / k e y > < v a l u e > < i n t > 4 < / i n t > < / v a l u e > < / i t e m > < i t e m > < k e y > < s t r i n g > L a s t   P a y m e n t   D a t e   ( M o n t h ) < / s t r i n g > < / k e y > < v a l u e > < i n t > 5 < / 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K e y > < V a l u e   x m l n s : a = " h t t p : / / s c h e m a s . d a t a c o n t r a c t . o r g / 2 0 0 4 / 0 7 / M i c r o s o f t . A n a l y s i s S e r v i c e s . C o m m o n " > < a : H a s F o c u s > t r u e < / a : H a s F o c u s > < a : S i z e A t D p i 9 6 > 1 1 3 < / a : S i z e A t D p i 9 6 > < a : V i s i b l e > t r u e < / a : V i s i b l e > < / V a l u e > < / K e y V a l u e O f s t r i n g S a n d b o x E d i t o r . M e a s u r e G r i d S t a t e S c d E 3 5 R y > < K e y V a l u e O f s t r i n g S a n d b o x E d i t o r . M e a s u r e G r i d S t a t e S c d E 3 5 R y > < K e y > S h e e t 1 _ 8 7 e d 6 c 0 6 - 6 4 9 f - 4 7 5 a - b 2 c a - d 8 b 9 a 0 3 d 1 3 7 9 < / K e y > < V a l u e   x m l n s : a = " h t t p : / / s c h e m a s . d a t a c o n t r a c t . o r g / 2 0 0 4 / 0 7 / M i c r o s o f t . A n a l y s i s S e r v i c e s . C o m m o n " > < a : H a s F o c u s > t r u e < / a : H a s F o c u s > < a : S i z e A t D p i 9 6 > 1 1 3 < / a : S i z e A t D p i 9 6 > < a : V i s i b l e > t r u e < / a : V i s i b l e > < / V a l u e > < / K e y V a l u e O f s t r i n g S a n d b o x E d i t o r . M e a s u r e G r i d S t a t e S c d E 3 5 R y > < K e y V a l u e O f s t r i n g S a n d b o x E d i t o r . M e a s u r e G r i d S t a t e S c d E 3 5 R y > < K e y > q s   n o   5 _ 3 e 8 c e 9 7 1 - 0 c 7 1 - 4 b a 6 - 8 b c a - f c d 8 1 d e e 2 0 c f < / K e y > < V a l u e   x m l n s : a = " h t t p : / / s c h e m a s . d a t a c o n t r a c t . o r g / 2 0 0 4 / 0 7 / M i c r o s o f t . A n a l y s i s S e r v i c e s . C o m m o n " > < a : H a s F o c u s > t r u e < / a : H a s F o c u s > < a : S i z e A t D p i 9 6 > 1 1 3 < / a : S i z e A t D p i 9 6 > < a : V i s i b l e > t r u e < / a : V i s i b l e > < / V a l u e > < / K e y V a l u e O f s t r i n g S a n d b o x E d i t o r . M e a s u r e G r i d S t a t e S c d E 3 5 R y > < K e y V a l u e O f s t r i n g S a n d b o x E d i t o r . M e a s u r e G r i d S t a t e S c d E 3 5 R y > < K e y > q s   n o   4 # 1 _ a e 3 2 f b 2 a - 7 c 2 5 - 4 e b a - b 4 d 6 - 6 6 1 f 0 b a 2 d a e c < / 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S h o w H i d d e n " > < 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 2 0 2 3 - 1 1 - 0 8 T 1 5 : 0 7 : 2 6 . 1 1 5 4 7 9 1 + 0 5 : 3 0 < / L a s t P r o c e s s e d T i m e > < / D a t a M o d e l i n g S a n d b o x . S e r i a l i z e d S a n d b o x E r r o r C a c h e > ] ] > < / 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 T a g s \ T a b l e s \ & l t ; T a b l e s \ T a b l e 1 & g t ; < / K e y > < / D i a g r a m O b j e c t K e y > < D i a g r a m O b j e c t K e y > < K e y > D y n a m i c   T a g s \ T a b l e s \ & l t ; T a b l e s \ S h e e t 1 & g t ; < / K e y > < / D i a g r a m O b j e c t K e y > < D i a g r a m O b j e c t K e y > < K e y > T a b l e s \ T a b l e 1 < / K e y > < / D i a g r a m O b j e c t K e y > < D i a g r a m O b j e c t K e y > < K e y > T a b l e s \ T a b l e 1 \ C o l u m n s \ i d < / K e y > < / D i a g r a m O b j e c t K e y > < D i a g r a m O b j e c t K e y > < K e y > T a b l e s \ T a b l e 1 \ C o l u m n s \ m e m b e r _ i d < / K e y > < / D i a g r a m O b j e c t K e y > < D i a g r a m O b j e c t K e y > < K e y > T a b l e s \ T a b l e 1 \ C o l u m n s \ l o a n _ a m n t < / K e y > < / D i a g r a m O b j e c t K e y > < D i a g r a m O b j e c t K e y > < K e y > T a b l e s \ T a b l e 1 \ C o l u m n s \ f u n d e d _ a m n t < / K e y > < / D i a g r a m O b j e c t K e y > < D i a g r a m O b j e c t K e y > < K e y > T a b l e s \ T a b l e 1 \ C o l u m n s \ f u n d e d _ a m n t _ i n v < / K e y > < / D i a g r a m O b j e c t K e y > < D i a g r a m O b j e c t K e y > < K e y > T a b l e s \ T a b l e 1 \ C o l u m n s \ t e r m < / K e y > < / D i a g r a m O b j e c t K e y > < D i a g r a m O b j e c t K e y > < K e y > T a b l e s \ T a b l e 1 \ C o l u m n s \ i n t _ r a t e < / K e y > < / D i a g r a m O b j e c t K e y > < D i a g r a m O b j e c t K e y > < K e y > T a b l e s \ T a b l e 1 \ C o l u m n s \ i n s t a l l m e n t < / K e y > < / D i a g r a m O b j e c t K e y > < D i a g r a m O b j e c t K e y > < K e y > T a b l e s \ T a b l e 1 \ C o l u m n s \ g r a d e < / K e y > < / D i a g r a m O b j e c t K e y > < D i a g r a m O b j e c t K e y > < K e y > T a b l e s \ T a b l e 1 \ C o l u m n s \ s u b _ g r a d e < / K e y > < / D i a g r a m O b j e c t K e y > < D i a g r a m O b j e c t K e y > < K e y > T a b l e s \ T a b l e 1 \ C o l u m n s \ e m p _ t i t l e < / K e y > < / D i a g r a m O b j e c t K e y > < D i a g r a m O b j e c t K e y > < K e y > T a b l e s \ T a b l e 1 \ C o l u m n s \ e m p _ l e n g t h < / K e y > < / D i a g r a m O b j e c t K e y > < D i a g r a m O b j e c t K e y > < K e y > T a b l e s \ T a b l e 1 \ C o l u m n s \ h o m e _ o w n e r s h i p < / K e y > < / D i a g r a m O b j e c t K e y > < D i a g r a m O b j e c t K e y > < K e y > T a b l e s \ T a b l e 1 \ C o l u m n s \ a n n u a l _ i n c < / K e y > < / D i a g r a m O b j e c t K e y > < D i a g r a m O b j e c t K e y > < K e y > T a b l e s \ T a b l e 1 \ C o l u m n s \ v e r i f i c a t i o n _ s t a t u s < / K e y > < / D i a g r a m O b j e c t K e y > < D i a g r a m O b j e c t K e y > < K e y > T a b l e s \ T a b l e 1 \ C o l u m n s \ i s s u e _ d < / K e y > < / D i a g r a m O b j e c t K e y > < D i a g r a m O b j e c t K e y > < K e y > T a b l e s \ T a b l e 1 \ C o l u m n s \ l o a n _ s t a t u s < / K e y > < / D i a g r a m O b j e c t K e y > < D i a g r a m O b j e c t K e y > < K e y > T a b l e s \ T a b l e 1 \ C o l u m n s \ p y m n t _ p l a n < / K e y > < / D i a g r a m O b j e c t K e y > < D i a g r a m O b j e c t K e y > < K e y > T a b l e s \ T a b l e 1 \ C o l u m n s \ d e s c < / K e y > < / D i a g r a m O b j e c t K e y > < D i a g r a m O b j e c t K e y > < K e y > T a b l e s \ T a b l e 1 \ C o l u m n s \ p u r p o s e < / K e y > < / D i a g r a m O b j e c t K e y > < D i a g r a m O b j e c t K e y > < K e y > T a b l e s \ T a b l e 1 \ C o l u m n s \ t i t l e < / K e y > < / D i a g r a m O b j e c t K e y > < D i a g r a m O b j e c t K e y > < K e y > T a b l e s \ T a b l e 1 \ C o l u m n s \ z i p _ c o d e < / K e y > < / D i a g r a m O b j e c t K e y > < D i a g r a m O b j e c t K e y > < K e y > T a b l e s \ T a b l e 1 \ C o l u m n s \ a d d r _ s t a t e < / K e y > < / D i a g r a m O b j e c t K e y > < D i a g r a m O b j e c t K e y > < K e y > T a b l e s \ T a b l e 1 \ C o l u m n s \ d t i < / K e y > < / D i a g r a m O b j e c t K e y > < D i a g r a m O b j e c t K e y > < K e y > T a b l e s \ S h e e t 1 < / K e y > < / D i a g r a m O b j e c t K e y > < D i a g r a m O b j e c t K e y > < K e y > T a b l e s \ S h e e t 1 \ C o l u m n s \ i d < / K e y > < / D i a g r a m O b j e c t K e y > < D i a g r a m O b j e c t K e y > < K e y > T a b l e s \ S h e e t 1 \ C o l u m n s \ d e l i n q _ 2 y r s < / K e y > < / D i a g r a m O b j e c t K e y > < D i a g r a m O b j e c t K e y > < K e y > T a b l e s \ S h e e t 1 \ C o l u m n s \ e a r l i e s t _ c r _ l i n e < / K e y > < / D i a g r a m O b j e c t K e y > < D i a g r a m O b j e c t K e y > < K e y > T a b l e s \ S h e e t 1 \ C o l u m n s \ i n q _ l a s t _ 6 m t h s < / K e y > < / D i a g r a m O b j e c t K e y > < D i a g r a m O b j e c t K e y > < K e y > T a b l e s \ S h e e t 1 \ C o l u m n s \ m t h s _ s i n c e _ l a s t _ d e l i n q < / K e y > < / D i a g r a m O b j e c t K e y > < D i a g r a m O b j e c t K e y > < K e y > T a b l e s \ S h e e t 1 \ C o l u m n s \ m t h s _ s i n c e _ l a s t _ r e c o r d < / K e y > < / D i a g r a m O b j e c t K e y > < D i a g r a m O b j e c t K e y > < K e y > T a b l e s \ S h e e t 1 \ C o l u m n s \ o p e n _ a c c < / K e y > < / D i a g r a m O b j e c t K e y > < D i a g r a m O b j e c t K e y > < K e y > T a b l e s \ S h e e t 1 \ C o l u m n s \ p u b _ r e c < / K e y > < / D i a g r a m O b j e c t K e y > < D i a g r a m O b j e c t K e y > < K e y > T a b l e s \ S h e e t 1 \ C o l u m n s \ r e v o l _ b a l < / K e y > < / D i a g r a m O b j e c t K e y > < D i a g r a m O b j e c t K e y > < K e y > T a b l e s \ S h e e t 1 \ C o l u m n s \ r e v o l _ u t i l < / K e y > < / D i a g r a m O b j e c t K e y > < D i a g r a m O b j e c t K e y > < K e y > T a b l e s \ S h e e t 1 \ C o l u m n s \ t o t a l _ a c c < / K e y > < / D i a g r a m O b j e c t K e y > < D i a g r a m O b j e c t K e y > < K e y > T a b l e s \ S h e e t 1 \ C o l u m n s \ i n i t i a l _ l i s t _ s t a t u s < / K e y > < / D i a g r a m O b j e c t K e y > < D i a g r a m O b j e c t K e y > < K e y > T a b l e s \ S h e e t 1 \ C o l u m n s \ o u t _ p r n c p < / K e y > < / D i a g r a m O b j e c t K e y > < D i a g r a m O b j e c t K e y > < K e y > T a b l e s \ S h e e t 1 \ C o l u m n s \ o u t _ p r n c p _ i n v < / K e y > < / D i a g r a m O b j e c t K e y > < D i a g r a m O b j e c t K e y > < K e y > T a b l e s \ S h e e t 1 \ C o l u m n s \ t o t a l _ p y m n t < / K e y > < / D i a g r a m O b j e c t K e y > < D i a g r a m O b j e c t K e y > < K e y > T a b l e s \ S h e e t 1 \ C o l u m n s \ t o t a l _ p y m n t _ i n v < / K e y > < / D i a g r a m O b j e c t K e y > < D i a g r a m O b j e c t K e y > < K e y > T a b l e s \ S h e e t 1 \ C o l u m n s \ t o t a l _ r e c _ p r n c p < / K e y > < / D i a g r a m O b j e c t K e y > < D i a g r a m O b j e c t K e y > < K e y > T a b l e s \ S h e e t 1 \ C o l u m n s \ t o t a l _ r e c _ i n t < / K e y > < / D i a g r a m O b j e c t K e y > < D i a g r a m O b j e c t K e y > < K e y > T a b l e s \ S h e e t 1 \ C o l u m n s \ t o t a l _ r e c _ l a t e _ f e e < / K e y > < / D i a g r a m O b j e c t K e y > < D i a g r a m O b j e c t K e y > < K e y > T a b l e s \ S h e e t 1 \ C o l u m n s \ r e c o v e r i e s < / K e y > < / D i a g r a m O b j e c t K e y > < D i a g r a m O b j e c t K e y > < K e y > T a b l e s \ S h e e t 1 \ C o l u m n s \ c o l l e c t i o n _ r e c o v e r y _ f e e < / K e y > < / D i a g r a m O b j e c t K e y > < D i a g r a m O b j e c t K e y > < K e y > T a b l e s \ S h e e t 1 \ C o l u m n s \ l a s t _ p y m n t _ d < / K e y > < / D i a g r a m O b j e c t K e y > < D i a g r a m O b j e c t K e y > < K e y > T a b l e s \ S h e e t 1 \ C o l u m n s \ l a s t _ p y m n t _ a m n t < / K e y > < / D i a g r a m O b j e c t K e y > < D i a g r a m O b j e c t K e y > < K e y > T a b l e s \ S h e e t 1 \ C o l u m n s \ n e x t _ p y m n t _ d < / K e y > < / D i a g r a m O b j e c t K e y > < D i a g r a m O b j e c t K e y > < K e y > T a b l e s \ S h e e t 1 \ C o l u m n s \ l a s t _ c r e d i t _ p u l l _ d < / K e y > < / D i a g r a m O b j e c t K e y > < / A l l K e y s > < S e l e c t e d K e y s > < D i a g r a m O b j e c t K e y > < K e y > T a b l e s \ T a b l e 1 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 T a g s \ T a b l e s \ & l t ; T a b l e s \ T a b l e 1 & g t ; < / K e y > < / a : K e y > < a : V a l u e   i : t y p e = " D i a g r a m D i s p l a y T a g V i e w S t a t e " > < I s N o t F i l t e r e d O u t > t r u e < / I s N o t F i l t e r e d O u t > < / a : V a l u e > < / a : K e y V a l u e O f D i a g r a m O b j e c t K e y a n y T y p e z b w N T n L X > < a : K e y V a l u e O f D i a g r a m O b j e c t K e y a n y T y p e z b w N T n L X > < a : K e y > < K e y > D y n a m i c   T a g s \ T a b l e s \ & l t ; T a b l e s \ S h e e t 1 & g t ; < / K e y > < / a : K e y > < a : V a l u e   i : t y p e = " D i a g r a m D i s p l a y T a g V i e w S t a t e " > < I s N o t F i l t e r e d O u t > t r u e < / I s N o t F i l t e r e d O u t > < / a : V a l u e > < / a : K e y V a l u e O f D i a g r a m O b j e c t K e y a n y T y p e z b w N T n L X > < a : K e y V a l u e O f D i a g r a m O b j e c t K e y a n y T y p e z b w N T n L X > < a : K e y > < K e y > T a b l e s \ T a b l e 1 < / K e y > < / a : K e y > < a : V a l u e   i : t y p e = " D i a g r a m D i s p l a y N o d e V i e w S t a t e " > < H e i g h t > 3 6 8 < / H e i g h t > < I s E x p a n d e d > t r u e < / I s E x p a n d e d > < I s F o c u s e d > t r u e < / I s F o c u s e d > < L a y e d O u t > t r u e < / L a y e d O u t > < L e f t > 1 2 2 < / L e f t > < T o p > 3 2 1 < / T o p > < W i d t h > 3 0 6 < / W i d t h > < / a : V a l u e > < / a : K e y V a l u e O f D i a g r a m O b j e c t K e y a n y T y p e z b w N T n L X > < a : K e y V a l u e O f D i a g r a m O b j e c t K e y a n y T y p e z b w N T n L X > < a : K e y > < K e y > T a b l e s \ T a b l e 1 \ C o l u m n s \ i d < / K e y > < / a : K e y > < a : V a l u e   i : t y p e = " D i a g r a m D i s p l a y N o d e V i e w S t a t e " > < H e i g h t > 1 5 0 < / H e i g h t > < I s E x p a n d e d > t r u e < / I s E x p a n d e d > < W i d t h > 2 0 0 < / W i d t h > < / a : V a l u e > < / a : K e y V a l u e O f D i a g r a m O b j e c t K e y a n y T y p e z b w N T n L X > < a : K e y V a l u e O f D i a g r a m O b j e c t K e y a n y T y p e z b w N T n L X > < a : K e y > < K e y > T a b l e s \ T a b l e 1 \ C o l u m n s \ m e m b e r _ i d < / K e y > < / a : K e y > < a : V a l u e   i : t y p e = " D i a g r a m D i s p l a y N o d e V i e w S t a t e " > < H e i g h t > 1 5 0 < / H e i g h t > < I s E x p a n d e d > t r u e < / I s E x p a n d e d > < W i d t h > 2 0 0 < / W i d t h > < / a : V a l u e > < / a : K e y V a l u e O f D i a g r a m O b j e c t K e y a n y T y p e z b w N T n L X > < a : K e y V a l u e O f D i a g r a m O b j e c t K e y a n y T y p e z b w N T n L X > < a : K e y > < K e y > T a b l e s \ T a b l e 1 \ C o l u m n s \ l o a n _ a m n t < / K e y > < / a : K e y > < a : V a l u e   i : t y p e = " D i a g r a m D i s p l a y N o d e V i e w S t a t e " > < H e i g h t > 1 5 0 < / H e i g h t > < I s E x p a n d e d > t r u e < / I s E x p a n d e d > < W i d t h > 2 0 0 < / W i d t h > < / a : V a l u e > < / a : K e y V a l u e O f D i a g r a m O b j e c t K e y a n y T y p e z b w N T n L X > < a : K e y V a l u e O f D i a g r a m O b j e c t K e y a n y T y p e z b w N T n L X > < a : K e y > < K e y > T a b l e s \ T a b l e 1 \ C o l u m n s \ f u n d e d _ a m n t < / K e y > < / a : K e y > < a : V a l u e   i : t y p e = " D i a g r a m D i s p l a y N o d e V i e w S t a t e " > < H e i g h t > 1 5 0 < / H e i g h t > < I s E x p a n d e d > t r u e < / I s E x p a n d e d > < W i d t h > 2 0 0 < / W i d t h > < / a : V a l u e > < / a : K e y V a l u e O f D i a g r a m O b j e c t K e y a n y T y p e z b w N T n L X > < a : K e y V a l u e O f D i a g r a m O b j e c t K e y a n y T y p e z b w N T n L X > < a : K e y > < K e y > T a b l e s \ T a b l e 1 \ C o l u m n s \ f u n d e d _ a m n t _ i n v < / K e y > < / a : K e y > < a : V a l u e   i : t y p e = " D i a g r a m D i s p l a y N o d e V i e w S t a t e " > < H e i g h t > 1 5 0 < / H e i g h t > < I s E x p a n d e d > t r u e < / I s E x p a n d e d > < W i d t h > 2 0 0 < / W i d t h > < / a : V a l u e > < / a : K e y V a l u e O f D i a g r a m O b j e c t K e y a n y T y p e z b w N T n L X > < a : K e y V a l u e O f D i a g r a m O b j e c t K e y a n y T y p e z b w N T n L X > < a : K e y > < K e y > T a b l e s \ T a b l e 1 \ C o l u m n s \ t e r m < / K e y > < / a : K e y > < a : V a l u e   i : t y p e = " D i a g r a m D i s p l a y N o d e V i e w S t a t e " > < H e i g h t > 1 5 0 < / H e i g h t > < I s E x p a n d e d > t r u e < / I s E x p a n d e d > < W i d t h > 2 0 0 < / W i d t h > < / a : V a l u e > < / a : K e y V a l u e O f D i a g r a m O b j e c t K e y a n y T y p e z b w N T n L X > < a : K e y V a l u e O f D i a g r a m O b j e c t K e y a n y T y p e z b w N T n L X > < a : K e y > < K e y > T a b l e s \ T a b l e 1 \ C o l u m n s \ i n t _ r a t e < / K e y > < / a : K e y > < a : V a l u e   i : t y p e = " D i a g r a m D i s p l a y N o d e V i e w S t a t e " > < H e i g h t > 1 5 0 < / H e i g h t > < I s E x p a n d e d > t r u e < / I s E x p a n d e d > < W i d t h > 2 0 0 < / W i d t h > < / a : V a l u e > < / a : K e y V a l u e O f D i a g r a m O b j e c t K e y a n y T y p e z b w N T n L X > < a : K e y V a l u e O f D i a g r a m O b j e c t K e y a n y T y p e z b w N T n L X > < a : K e y > < K e y > T a b l e s \ T a b l e 1 \ C o l u m n s \ i n s t a l l m e n t < / K e y > < / a : K e y > < a : V a l u e   i : t y p e = " D i a g r a m D i s p l a y N o d e V i e w S t a t e " > < H e i g h t > 1 5 0 < / H e i g h t > < I s E x p a n d e d > t r u e < / I s E x p a n d e d > < W i d t h > 2 0 0 < / W i d t h > < / a : V a l u e > < / a : K e y V a l u e O f D i a g r a m O b j e c t K e y a n y T y p e z b w N T n L X > < a : K e y V a l u e O f D i a g r a m O b j e c t K e y a n y T y p e z b w N T n L X > < a : K e y > < K e y > T a b l e s \ T a b l e 1 \ C o l u m n s \ g r a d e < / K e y > < / a : K e y > < a : V a l u e   i : t y p e = " D i a g r a m D i s p l a y N o d e V i e w S t a t e " > < H e i g h t > 1 5 0 < / H e i g h t > < I s E x p a n d e d > t r u e < / I s E x p a n d e d > < W i d t h > 2 0 0 < / W i d t h > < / a : V a l u e > < / a : K e y V a l u e O f D i a g r a m O b j e c t K e y a n y T y p e z b w N T n L X > < a : K e y V a l u e O f D i a g r a m O b j e c t K e y a n y T y p e z b w N T n L X > < a : K e y > < K e y > T a b l e s \ T a b l e 1 \ C o l u m n s \ s u b _ g r a d e < / K e y > < / a : K e y > < a : V a l u e   i : t y p e = " D i a g r a m D i s p l a y N o d e V i e w S t a t e " > < H e i g h t > 1 5 0 < / H e i g h t > < I s E x p a n d e d > t r u e < / I s E x p a n d e d > < W i d t h > 2 0 0 < / W i d t h > < / a : V a l u e > < / a : K e y V a l u e O f D i a g r a m O b j e c t K e y a n y T y p e z b w N T n L X > < a : K e y V a l u e O f D i a g r a m O b j e c t K e y a n y T y p e z b w N T n L X > < a : K e y > < K e y > T a b l e s \ T a b l e 1 \ C o l u m n s \ e m p _ t i t l e < / K e y > < / a : K e y > < a : V a l u e   i : t y p e = " D i a g r a m D i s p l a y N o d e V i e w S t a t e " > < H e i g h t > 1 5 0 < / H e i g h t > < I s E x p a n d e d > t r u e < / I s E x p a n d e d > < W i d t h > 2 0 0 < / W i d t h > < / a : V a l u e > < / a : K e y V a l u e O f D i a g r a m O b j e c t K e y a n y T y p e z b w N T n L X > < a : K e y V a l u e O f D i a g r a m O b j e c t K e y a n y T y p e z b w N T n L X > < a : K e y > < K e y > T a b l e s \ T a b l e 1 \ C o l u m n s \ e m p _ l e n g t h < / K e y > < / a : K e y > < a : V a l u e   i : t y p e = " D i a g r a m D i s p l a y N o d e V i e w S t a t e " > < H e i g h t > 1 5 0 < / H e i g h t > < I s E x p a n d e d > t r u e < / I s E x p a n d e d > < W i d t h > 2 0 0 < / W i d t h > < / a : V a l u e > < / a : K e y V a l u e O f D i a g r a m O b j e c t K e y a n y T y p e z b w N T n L X > < a : K e y V a l u e O f D i a g r a m O b j e c t K e y a n y T y p e z b w N T n L X > < a : K e y > < K e y > T a b l e s \ T a b l e 1 \ C o l u m n s \ h o m e _ o w n e r s h i p < / K e y > < / a : K e y > < a : V a l u e   i : t y p e = " D i a g r a m D i s p l a y N o d e V i e w S t a t e " > < H e i g h t > 1 5 0 < / H e i g h t > < I s E x p a n d e d > t r u e < / I s E x p a n d e d > < W i d t h > 2 0 0 < / W i d t h > < / a : V a l u e > < / a : K e y V a l u e O f D i a g r a m O b j e c t K e y a n y T y p e z b w N T n L X > < a : K e y V a l u e O f D i a g r a m O b j e c t K e y a n y T y p e z b w N T n L X > < a : K e y > < K e y > T a b l e s \ T a b l e 1 \ C o l u m n s \ a n n u a l _ i n c < / K e y > < / a : K e y > < a : V a l u e   i : t y p e = " D i a g r a m D i s p l a y N o d e V i e w S t a t e " > < H e i g h t > 1 5 0 < / H e i g h t > < I s E x p a n d e d > t r u e < / I s E x p a n d e d > < W i d t h > 2 0 0 < / W i d t h > < / a : V a l u e > < / a : K e y V a l u e O f D i a g r a m O b j e c t K e y a n y T y p e z b w N T n L X > < a : K e y V a l u e O f D i a g r a m O b j e c t K e y a n y T y p e z b w N T n L X > < a : K e y > < K e y > T a b l e s \ T a b l e 1 \ C o l u m n s \ v e r i f i c a t i o n _ s t a t u s < / K e y > < / a : K e y > < a : V a l u e   i : t y p e = " D i a g r a m D i s p l a y N o d e V i e w S t a t e " > < H e i g h t > 1 5 0 < / H e i g h t > < I s E x p a n d e d > t r u e < / I s E x p a n d e d > < W i d t h > 2 0 0 < / W i d t h > < / a : V a l u e > < / a : K e y V a l u e O f D i a g r a m O b j e c t K e y a n y T y p e z b w N T n L X > < a : K e y V a l u e O f D i a g r a m O b j e c t K e y a n y T y p e z b w N T n L X > < a : K e y > < K e y > T a b l e s \ T a b l e 1 \ C o l u m n s \ i s s u e _ d < / K e y > < / a : K e y > < a : V a l u e   i : t y p e = " D i a g r a m D i s p l a y N o d e V i e w S t a t e " > < H e i g h t > 1 5 0 < / H e i g h t > < I s E x p a n d e d > t r u e < / I s E x p a n d e d > < W i d t h > 2 0 0 < / W i d t h > < / a : V a l u e > < / a : K e y V a l u e O f D i a g r a m O b j e c t K e y a n y T y p e z b w N T n L X > < a : K e y V a l u e O f D i a g r a m O b j e c t K e y a n y T y p e z b w N T n L X > < a : K e y > < K e y > T a b l e s \ T a b l e 1 \ C o l u m n s \ l o a n _ s t a t u s < / K e y > < / a : K e y > < a : V a l u e   i : t y p e = " D i a g r a m D i s p l a y N o d e V i e w S t a t e " > < H e i g h t > 1 5 0 < / H e i g h t > < I s E x p a n d e d > t r u e < / I s E x p a n d e d > < W i d t h > 2 0 0 < / W i d t h > < / a : V a l u e > < / a : K e y V a l u e O f D i a g r a m O b j e c t K e y a n y T y p e z b w N T n L X > < a : K e y V a l u e O f D i a g r a m O b j e c t K e y a n y T y p e z b w N T n L X > < a : K e y > < K e y > T a b l e s \ T a b l e 1 \ C o l u m n s \ p y m n t _ p l a n < / K e y > < / a : K e y > < a : V a l u e   i : t y p e = " D i a g r a m D i s p l a y N o d e V i e w S t a t e " > < H e i g h t > 1 5 0 < / H e i g h t > < I s E x p a n d e d > t r u e < / I s E x p a n d e d > < W i d t h > 2 0 0 < / W i d t h > < / a : V a l u e > < / a : K e y V a l u e O f D i a g r a m O b j e c t K e y a n y T y p e z b w N T n L X > < a : K e y V a l u e O f D i a g r a m O b j e c t K e y a n y T y p e z b w N T n L X > < a : K e y > < K e y > T a b l e s \ T a b l e 1 \ C o l u m n s \ d e s c < / K e y > < / a : K e y > < a : V a l u e   i : t y p e = " D i a g r a m D i s p l a y N o d e V i e w S t a t e " > < H e i g h t > 1 5 0 < / H e i g h t > < I s E x p a n d e d > t r u e < / I s E x p a n d e d > < W i d t h > 2 0 0 < / W i d t h > < / a : V a l u e > < / a : K e y V a l u e O f D i a g r a m O b j e c t K e y a n y T y p e z b w N T n L X > < a : K e y V a l u e O f D i a g r a m O b j e c t K e y a n y T y p e z b w N T n L X > < a : K e y > < K e y > T a b l e s \ T a b l e 1 \ C o l u m n s \ p u r p o s e < / K e y > < / a : K e y > < a : V a l u e   i : t y p e = " D i a g r a m D i s p l a y N o d e V i e w S t a t e " > < H e i g h t > 1 5 0 < / H e i g h t > < I s E x p a n d e d > t r u e < / I s E x p a n d e d > < W i d t h > 2 0 0 < / W i d t h > < / a : V a l u e > < / a : K e y V a l u e O f D i a g r a m O b j e c t K e y a n y T y p e z b w N T n L X > < a : K e y V a l u e O f D i a g r a m O b j e c t K e y a n y T y p e z b w N T n L X > < a : K e y > < K e y > T a b l e s \ T a b l e 1 \ C o l u m n s \ t i t l e < / K e y > < / a : K e y > < a : V a l u e   i : t y p e = " D i a g r a m D i s p l a y N o d e V i e w S t a t e " > < H e i g h t > 1 5 0 < / H e i g h t > < I s E x p a n d e d > t r u e < / I s E x p a n d e d > < W i d t h > 2 0 0 < / W i d t h > < / a : V a l u e > < / a : K e y V a l u e O f D i a g r a m O b j e c t K e y a n y T y p e z b w N T n L X > < a : K e y V a l u e O f D i a g r a m O b j e c t K e y a n y T y p e z b w N T n L X > < a : K e y > < K e y > T a b l e s \ T a b l e 1 \ C o l u m n s \ z i p _ c o d e < / K e y > < / a : K e y > < a : V a l u e   i : t y p e = " D i a g r a m D i s p l a y N o d e V i e w S t a t e " > < H e i g h t > 1 5 0 < / H e i g h t > < I s E x p a n d e d > t r u e < / I s E x p a n d e d > < W i d t h > 2 0 0 < / W i d t h > < / a : V a l u e > < / a : K e y V a l u e O f D i a g r a m O b j e c t K e y a n y T y p e z b w N T n L X > < a : K e y V a l u e O f D i a g r a m O b j e c t K e y a n y T y p e z b w N T n L X > < a : K e y > < K e y > T a b l e s \ T a b l e 1 \ C o l u m n s \ a d d r _ s t a t e < / K e y > < / a : K e y > < a : V a l u e   i : t y p e = " D i a g r a m D i s p l a y N o d e V i e w S t a t e " > < H e i g h t > 1 5 0 < / H e i g h t > < I s E x p a n d e d > t r u e < / I s E x p a n d e d > < W i d t h > 2 0 0 < / W i d t h > < / a : V a l u e > < / a : K e y V a l u e O f D i a g r a m O b j e c t K e y a n y T y p e z b w N T n L X > < a : K e y V a l u e O f D i a g r a m O b j e c t K e y a n y T y p e z b w N T n L X > < a : K e y > < K e y > T a b l e s \ T a b l e 1 \ C o l u m n s \ d t i < / K e y > < / a : K e y > < a : V a l u e   i : t y p e = " D i a g r a m D i s p l a y N o d e V i e w S t a t e " > < H e i g h t > 1 5 0 < / H e i g h t > < I s E x p a n d e d > t r u e < / I s E x p a n d e d > < W i d t h > 2 0 0 < / W i d t h > < / a : V a l u e > < / a : K e y V a l u e O f D i a g r a m O b j e c t K e y a n y T y p e z b w N T n L X > < a : K e y V a l u e O f D i a g r a m O b j e c t K e y a n y T y p e z b w N T n L X > < a : K e y > < K e y > T a b l e s \ S h e e t 1 < / K e y > < / a : K e y > < a : V a l u e   i : t y p e = " D i a g r a m D i s p l a y N o d e V i e w S t a t e " > < H e i g h t > 4 4 8 < / H e i g h t > < I s E x p a n d e d > t r u e < / I s E x p a n d e d > < L a y e d O u t > t r u e < / L a y e d O u t > < L e f t > 8 0 9 . 9 0 3 8 1 0 5 6 7 6 6 5 8 < / L e f t > < T a b I n d e x > 1 < / T a b I n d e x > < T o p > 2 5 1 < / T o p > < W i d t h > 3 5 8 < / W i d t h > < / a : V a l u e > < / a : K e y V a l u e O f D i a g r a m O b j e c t K e y a n y T y p e z b w N T n L X > < a : K e y V a l u e O f D i a g r a m O b j e c t K e y a n y T y p e z b w N T n L X > < a : K e y > < K e y > T a b l e s \ S h e e t 1 \ C o l u m n s \ i d < / K e y > < / a : K e y > < a : V a l u e   i : t y p e = " D i a g r a m D i s p l a y N o d e V i e w S t a t e " > < H e i g h t > 1 5 0 < / H e i g h t > < I s E x p a n d e d > t r u e < / I s E x p a n d e d > < W i d t h > 2 0 0 < / W i d t h > < / a : V a l u e > < / a : K e y V a l u e O f D i a g r a m O b j e c t K e y a n y T y p e z b w N T n L X > < a : K e y V a l u e O f D i a g r a m O b j e c t K e y a n y T y p e z b w N T n L X > < a : K e y > < K e y > T a b l e s \ S h e e t 1 \ C o l u m n s \ d e l i n q _ 2 y r s < / K e y > < / a : K e y > < a : V a l u e   i : t y p e = " D i a g r a m D i s p l a y N o d e V i e w S t a t e " > < H e i g h t > 1 5 0 < / H e i g h t > < I s E x p a n d e d > t r u e < / I s E x p a n d e d > < W i d t h > 2 0 0 < / W i d t h > < / a : V a l u e > < / a : K e y V a l u e O f D i a g r a m O b j e c t K e y a n y T y p e z b w N T n L X > < a : K e y V a l u e O f D i a g r a m O b j e c t K e y a n y T y p e z b w N T n L X > < a : K e y > < K e y > T a b l e s \ S h e e t 1 \ C o l u m n s \ e a r l i e s t _ c r _ l i n e < / K e y > < / a : K e y > < a : V a l u e   i : t y p e = " D i a g r a m D i s p l a y N o d e V i e w S t a t e " > < H e i g h t > 1 5 0 < / H e i g h t > < I s E x p a n d e d > t r u e < / I s E x p a n d e d > < W i d t h > 2 0 0 < / W i d t h > < / a : V a l u e > < / a : K e y V a l u e O f D i a g r a m O b j e c t K e y a n y T y p e z b w N T n L X > < a : K e y V a l u e O f D i a g r a m O b j e c t K e y a n y T y p e z b w N T n L X > < a : K e y > < K e y > T a b l e s \ S h e e t 1 \ C o l u m n s \ i n q _ l a s t _ 6 m t h s < / K e y > < / a : K e y > < a : V a l u e   i : t y p e = " D i a g r a m D i s p l a y N o d e V i e w S t a t e " > < H e i g h t > 1 5 0 < / H e i g h t > < I s E x p a n d e d > t r u e < / I s E x p a n d e d > < W i d t h > 2 0 0 < / W i d t h > < / a : V a l u e > < / a : K e y V a l u e O f D i a g r a m O b j e c t K e y a n y T y p e z b w N T n L X > < a : K e y V a l u e O f D i a g r a m O b j e c t K e y a n y T y p e z b w N T n L X > < a : K e y > < K e y > T a b l e s \ S h e e t 1 \ C o l u m n s \ m t h s _ s i n c e _ l a s t _ d e l i n q < / K e y > < / a : K e y > < a : V a l u e   i : t y p e = " D i a g r a m D i s p l a y N o d e V i e w S t a t e " > < H e i g h t > 1 5 0 < / H e i g h t > < I s E x p a n d e d > t r u e < / I s E x p a n d e d > < W i d t h > 2 0 0 < / W i d t h > < / a : V a l u e > < / a : K e y V a l u e O f D i a g r a m O b j e c t K e y a n y T y p e z b w N T n L X > < a : K e y V a l u e O f D i a g r a m O b j e c t K e y a n y T y p e z b w N T n L X > < a : K e y > < K e y > T a b l e s \ S h e e t 1 \ C o l u m n s \ m t h s _ s i n c e _ l a s t _ r e c o r d < / K e y > < / a : K e y > < a : V a l u e   i : t y p e = " D i a g r a m D i s p l a y N o d e V i e w S t a t e " > < H e i g h t > 1 5 0 < / H e i g h t > < I s E x p a n d e d > t r u e < / I s E x p a n d e d > < W i d t h > 2 0 0 < / W i d t h > < / a : V a l u e > < / a : K e y V a l u e O f D i a g r a m O b j e c t K e y a n y T y p e z b w N T n L X > < a : K e y V a l u e O f D i a g r a m O b j e c t K e y a n y T y p e z b w N T n L X > < a : K e y > < K e y > T a b l e s \ S h e e t 1 \ C o l u m n s \ o p e n _ a c c < / K e y > < / a : K e y > < a : V a l u e   i : t y p e = " D i a g r a m D i s p l a y N o d e V i e w S t a t e " > < H e i g h t > 1 5 0 < / H e i g h t > < I s E x p a n d e d > t r u e < / I s E x p a n d e d > < W i d t h > 2 0 0 < / W i d t h > < / a : V a l u e > < / a : K e y V a l u e O f D i a g r a m O b j e c t K e y a n y T y p e z b w N T n L X > < a : K e y V a l u e O f D i a g r a m O b j e c t K e y a n y T y p e z b w N T n L X > < a : K e y > < K e y > T a b l e s \ S h e e t 1 \ C o l u m n s \ p u b _ r e c < / K e y > < / a : K e y > < a : V a l u e   i : t y p e = " D i a g r a m D i s p l a y N o d e V i e w S t a t e " > < H e i g h t > 1 5 0 < / H e i g h t > < I s E x p a n d e d > t r u e < / I s E x p a n d e d > < W i d t h > 2 0 0 < / W i d t h > < / a : V a l u e > < / a : K e y V a l u e O f D i a g r a m O b j e c t K e y a n y T y p e z b w N T n L X > < a : K e y V a l u e O f D i a g r a m O b j e c t K e y a n y T y p e z b w N T n L X > < a : K e y > < K e y > T a b l e s \ S h e e t 1 \ C o l u m n s \ r e v o l _ b a l < / K e y > < / a : K e y > < a : V a l u e   i : t y p e = " D i a g r a m D i s p l a y N o d e V i e w S t a t e " > < H e i g h t > 1 5 0 < / H e i g h t > < I s E x p a n d e d > t r u e < / I s E x p a n d e d > < W i d t h > 2 0 0 < / W i d t h > < / a : V a l u e > < / a : K e y V a l u e O f D i a g r a m O b j e c t K e y a n y T y p e z b w N T n L X > < a : K e y V a l u e O f D i a g r a m O b j e c t K e y a n y T y p e z b w N T n L X > < a : K e y > < K e y > T a b l e s \ S h e e t 1 \ C o l u m n s \ r e v o l _ u t i l < / K e y > < / a : K e y > < a : V a l u e   i : t y p e = " D i a g r a m D i s p l a y N o d e V i e w S t a t e " > < H e i g h t > 1 5 0 < / H e i g h t > < I s E x p a n d e d > t r u e < / I s E x p a n d e d > < W i d t h > 2 0 0 < / W i d t h > < / a : V a l u e > < / a : K e y V a l u e O f D i a g r a m O b j e c t K e y a n y T y p e z b w N T n L X > < a : K e y V a l u e O f D i a g r a m O b j e c t K e y a n y T y p e z b w N T n L X > < a : K e y > < K e y > T a b l e s \ S h e e t 1 \ C o l u m n s \ t o t a l _ a c c < / K e y > < / a : K e y > < a : V a l u e   i : t y p e = " D i a g r a m D i s p l a y N o d e V i e w S t a t e " > < H e i g h t > 1 5 0 < / H e i g h t > < I s E x p a n d e d > t r u e < / I s E x p a n d e d > < W i d t h > 2 0 0 < / W i d t h > < / a : V a l u e > < / a : K e y V a l u e O f D i a g r a m O b j e c t K e y a n y T y p e z b w N T n L X > < a : K e y V a l u e O f D i a g r a m O b j e c t K e y a n y T y p e z b w N T n L X > < a : K e y > < K e y > T a b l e s \ S h e e t 1 \ C o l u m n s \ i n i t i a l _ l i s t _ s t a t u s < / K e y > < / a : K e y > < a : V a l u e   i : t y p e = " D i a g r a m D i s p l a y N o d e V i e w S t a t e " > < H e i g h t > 1 5 0 < / H e i g h t > < I s E x p a n d e d > t r u e < / I s E x p a n d e d > < W i d t h > 2 0 0 < / W i d t h > < / a : V a l u e > < / a : K e y V a l u e O f D i a g r a m O b j e c t K e y a n y T y p e z b w N T n L X > < a : K e y V a l u e O f D i a g r a m O b j e c t K e y a n y T y p e z b w N T n L X > < a : K e y > < K e y > T a b l e s \ S h e e t 1 \ C o l u m n s \ o u t _ p r n c p < / K e y > < / a : K e y > < a : V a l u e   i : t y p e = " D i a g r a m D i s p l a y N o d e V i e w S t a t e " > < H e i g h t > 1 5 0 < / H e i g h t > < I s E x p a n d e d > t r u e < / I s E x p a n d e d > < W i d t h > 2 0 0 < / W i d t h > < / a : V a l u e > < / a : K e y V a l u e O f D i a g r a m O b j e c t K e y a n y T y p e z b w N T n L X > < a : K e y V a l u e O f D i a g r a m O b j e c t K e y a n y T y p e z b w N T n L X > < a : K e y > < K e y > T a b l e s \ S h e e t 1 \ C o l u m n s \ o u t _ p r n c p _ i n v < / K e y > < / a : K e y > < a : V a l u e   i : t y p e = " D i a g r a m D i s p l a y N o d e V i e w S t a t e " > < H e i g h t > 1 5 0 < / H e i g h t > < I s E x p a n d e d > t r u e < / I s E x p a n d e d > < W i d t h > 2 0 0 < / W i d t h > < / a : V a l u e > < / a : K e y V a l u e O f D i a g r a m O b j e c t K e y a n y T y p e z b w N T n L X > < a : K e y V a l u e O f D i a g r a m O b j e c t K e y a n y T y p e z b w N T n L X > < a : K e y > < K e y > T a b l e s \ S h e e t 1 \ C o l u m n s \ t o t a l _ p y m n t < / K e y > < / a : K e y > < a : V a l u e   i : t y p e = " D i a g r a m D i s p l a y N o d e V i e w S t a t e " > < H e i g h t > 1 5 0 < / H e i g h t > < I s E x p a n d e d > t r u e < / I s E x p a n d e d > < W i d t h > 2 0 0 < / W i d t h > < / a : V a l u e > < / a : K e y V a l u e O f D i a g r a m O b j e c t K e y a n y T y p e z b w N T n L X > < a : K e y V a l u e O f D i a g r a m O b j e c t K e y a n y T y p e z b w N T n L X > < a : K e y > < K e y > T a b l e s \ S h e e t 1 \ C o l u m n s \ t o t a l _ p y m n t _ i n v < / K e y > < / a : K e y > < a : V a l u e   i : t y p e = " D i a g r a m D i s p l a y N o d e V i e w S t a t e " > < H e i g h t > 1 5 0 < / H e i g h t > < I s E x p a n d e d > t r u e < / I s E x p a n d e d > < W i d t h > 2 0 0 < / W i d t h > < / a : V a l u e > < / a : K e y V a l u e O f D i a g r a m O b j e c t K e y a n y T y p e z b w N T n L X > < a : K e y V a l u e O f D i a g r a m O b j e c t K e y a n y T y p e z b w N T n L X > < a : K e y > < K e y > T a b l e s \ S h e e t 1 \ C o l u m n s \ t o t a l _ r e c _ p r n c p < / K e y > < / a : K e y > < a : V a l u e   i : t y p e = " D i a g r a m D i s p l a y N o d e V i e w S t a t e " > < H e i g h t > 1 5 0 < / H e i g h t > < I s E x p a n d e d > t r u e < / I s E x p a n d e d > < W i d t h > 2 0 0 < / W i d t h > < / a : V a l u e > < / a : K e y V a l u e O f D i a g r a m O b j e c t K e y a n y T y p e z b w N T n L X > < a : K e y V a l u e O f D i a g r a m O b j e c t K e y a n y T y p e z b w N T n L X > < a : K e y > < K e y > T a b l e s \ S h e e t 1 \ C o l u m n s \ t o t a l _ r e c _ i n t < / K e y > < / a : K e y > < a : V a l u e   i : t y p e = " D i a g r a m D i s p l a y N o d e V i e w S t a t e " > < H e i g h t > 1 5 0 < / H e i g h t > < I s E x p a n d e d > t r u e < / I s E x p a n d e d > < W i d t h > 2 0 0 < / W i d t h > < / a : V a l u e > < / a : K e y V a l u e O f D i a g r a m O b j e c t K e y a n y T y p e z b w N T n L X > < a : K e y V a l u e O f D i a g r a m O b j e c t K e y a n y T y p e z b w N T n L X > < a : K e y > < K e y > T a b l e s \ S h e e t 1 \ C o l u m n s \ t o t a l _ r e c _ l a t e _ f e e < / K e y > < / a : K e y > < a : V a l u e   i : t y p e = " D i a g r a m D i s p l a y N o d e V i e w S t a t e " > < H e i g h t > 1 5 0 < / H e i g h t > < I s E x p a n d e d > t r u e < / I s E x p a n d e d > < W i d t h > 2 0 0 < / W i d t h > < / a : V a l u e > < / a : K e y V a l u e O f D i a g r a m O b j e c t K e y a n y T y p e z b w N T n L X > < a : K e y V a l u e O f D i a g r a m O b j e c t K e y a n y T y p e z b w N T n L X > < a : K e y > < K e y > T a b l e s \ S h e e t 1 \ C o l u m n s \ r e c o v e r i e s < / K e y > < / a : K e y > < a : V a l u e   i : t y p e = " D i a g r a m D i s p l a y N o d e V i e w S t a t e " > < H e i g h t > 1 5 0 < / H e i g h t > < I s E x p a n d e d > t r u e < / I s E x p a n d e d > < W i d t h > 2 0 0 < / W i d t h > < / a : V a l u e > < / a : K e y V a l u e O f D i a g r a m O b j e c t K e y a n y T y p e z b w N T n L X > < a : K e y V a l u e O f D i a g r a m O b j e c t K e y a n y T y p e z b w N T n L X > < a : K e y > < K e y > T a b l e s \ S h e e t 1 \ C o l u m n s \ c o l l e c t i o n _ r e c o v e r y _ f e e < / K e y > < / a : K e y > < a : V a l u e   i : t y p e = " D i a g r a m D i s p l a y N o d e V i e w S t a t e " > < H e i g h t > 1 5 0 < / H e i g h t > < I s E x p a n d e d > t r u e < / I s E x p a n d e d > < W i d t h > 2 0 0 < / W i d t h > < / a : V a l u e > < / a : K e y V a l u e O f D i a g r a m O b j e c t K e y a n y T y p e z b w N T n L X > < a : K e y V a l u e O f D i a g r a m O b j e c t K e y a n y T y p e z b w N T n L X > < a : K e y > < K e y > T a b l e s \ S h e e t 1 \ C o l u m n s \ l a s t _ p y m n t _ d < / K e y > < / a : K e y > < a : V a l u e   i : t y p e = " D i a g r a m D i s p l a y N o d e V i e w S t a t e " > < H e i g h t > 1 5 0 < / H e i g h t > < I s E x p a n d e d > t r u e < / I s E x p a n d e d > < W i d t h > 2 0 0 < / W i d t h > < / a : V a l u e > < / a : K e y V a l u e O f D i a g r a m O b j e c t K e y a n y T y p e z b w N T n L X > < a : K e y V a l u e O f D i a g r a m O b j e c t K e y a n y T y p e z b w N T n L X > < a : K e y > < K e y > T a b l e s \ S h e e t 1 \ C o l u m n s \ l a s t _ p y m n t _ a m n t < / K e y > < / a : K e y > < a : V a l u e   i : t y p e = " D i a g r a m D i s p l a y N o d e V i e w S t a t e " > < H e i g h t > 1 5 0 < / H e i g h t > < I s E x p a n d e d > t r u e < / I s E x p a n d e d > < W i d t h > 2 0 0 < / W i d t h > < / a : V a l u e > < / a : K e y V a l u e O f D i a g r a m O b j e c t K e y a n y T y p e z b w N T n L X > < a : K e y V a l u e O f D i a g r a m O b j e c t K e y a n y T y p e z b w N T n L X > < a : K e y > < K e y > T a b l e s \ S h e e t 1 \ C o l u m n s \ n e x t _ p y m n t _ d < / K e y > < / a : K e y > < a : V a l u e   i : t y p e = " D i a g r a m D i s p l a y N o d e V i e w S t a t e " > < H e i g h t > 1 5 0 < / H e i g h t > < I s E x p a n d e d > t r u e < / I s E x p a n d e d > < W i d t h > 2 0 0 < / W i d t h > < / a : V a l u e > < / a : K e y V a l u e O f D i a g r a m O b j e c t K e y a n y T y p e z b w N T n L X > < a : K e y V a l u e O f D i a g r a m O b j e c t K e y a n y T y p e z b w N T n L X > < a : K e y > < K e y > T a b l e s \ S h e e t 1 \ C o l u m n s \ l a s t _ c r e d i t _ p u l l _ d < / K e y > < / a : K e y > < a : V a l u e   i : t y p e = " D i a g r a m D i s p l a y N o d e V i e w S t a t e " > < H e i g h t > 1 5 0 < / H e i g h t > < I s E x p a n d e d > t r u e < / I s E x p a n d e d > < W i d t h > 2 0 0 < / W i d t h > < / a : V a l u e > < / a : K e y V a l u e O f D i a g r a m O b j e c t K e y a n y T y p e z b w N T n L X > < / V i e w S t a t e s > < / D i a g r a m M a n a g e r . S e r i a l i z a b l e D i a g r a m > < 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 M e a s u r e s \ S u m   o f   l a s t _ p y m n t _ a m n t < / K e y > < / D i a g r a m O b j e c t K e y > < D i a g r a m O b j e c t K e y > < K e y > M e a s u r e s \ S u m   o f   l a s t _ p y m n t _ a m n t \ T a g I n f o \ F o r m u l a < / K e y > < / D i a g r a m O b j e c t K e y > < D i a g r a m O b j e c t K e y > < K e y > M e a s u r e s \ S u m   o f   l a s t _ p y m n t _ a m n t \ T a g I n f o \ V a l u e < / K e y > < / D i a g r a m O b j e c t K e y > < D i a g r a m O b j e c t K e y > < K e y > M e a s u r e s \ S u m   o f   t o t a l _ p y m n t < / K e y > < / D i a g r a m O b j e c t K e y > < D i a g r a m O b j e c t K e y > < K e y > M e a s u r e s \ S u m   o f   t o t a l _ p y m n t \ T a g I n f o \ F o r m u l a < / K e y > < / D i a g r a m O b j e c t K e y > < D i a g r a m O b j e c t K e y > < K e y > M e a s u r e s \ S u m   o f   t o t a l _ p y m n t \ T a g I n f o \ V a l u e < / K e y > < / D i a g r a m O b j e c t K e y > < D i a g r a m O b j e c t K e y > < K e y > M e a s u r e s \ C o u n t   o f   l a s t _ c r e d i t _ p u l l _ d < / K e y > < / D i a g r a m O b j e c t K e y > < D i a g r a m O b j e c t K e y > < K e y > M e a s u r e s \ C o u n t   o f   l a s t _ c r e d i t _ p u l l _ d \ T a g I n f o \ F o r m u l a < / K e y > < / D i a g r a m O b j e c t K e y > < D i a g r a m O b j e c t K e y > < K e y > M e a s u r e s \ C o u n t   o f   l a s t _ c r e d i t _ p u l l _ d \ T a g I n f o \ V a l u e 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 C o l u m n s \ l a s t _ c r e d i t _ p u l l _ d   ( Y e a r ) < / K e y > < / D i a g r a m O b j e c t K e y > < D i a g r a m O b j e c t K e y > < K e y > C o l u m n s \ l a s t _ c r e d i t _ p u l l _ d   ( Q u a r t e r ) < / K e y > < / D i a g r a m O b j e c t K e y > < D i a g r a m O b j e c t K e y > < K e y > C o l u m n s \ l a s t _ c r e d i t _ p u l l _ d   ( M o n t h   I n d e x ) < / K e y > < / D i a g r a m O b j e c t K e y > < D i a g r a m O b j e c t K e y > < K e y > C o l u m n s \ l a s t _ c r e d i t _ p u l l _ d   ( M o n t h ) < / K e y > < / D i a g r a m O b j e c t K e y > < D i a g r a m O b j e c t K e y > < K e y > C o l u m n s \ l a s t _ p y m n t _ d   ( Y e a r ) < / K e y > < / D i a g r a m O b j e c t K e y > < D i a g r a m O b j e c t K e y > < K e y > C o l u m n s \ l a s t _ p y m n t _ d   ( Q u a r t e r ) < / K e y > < / D i a g r a m O b j e c t K e y > < D i a g r a m O b j e c t K e y > < K e y > C o l u m n s \ l a s t _ p y m n t _ d   ( M o n t h   I n d e x ) < / K e y > < / D i a g r a m O b j e c t K e y > < D i a g r a m O b j e c t K e y > < K e y > C o l u m n s \ l a s t _ p y m n t _ d   ( M o n t h ) < / 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 L i n k s \ & l t ; C o l u m n s \ S u m   o f   l a s t _ p y m n t _ a m n t & g t ; - & l t ; M e a s u r e s \ l a s t _ p y m n t _ a m n t & g t ; < / K e y > < / D i a g r a m O b j e c t K e y > < D i a g r a m O b j e c t K e y > < K e y > L i n k s \ & l t ; C o l u m n s \ S u m   o f   l a s t _ p y m n t _ a m n t & g t ; - & l t ; M e a s u r e s \ l a s t _ p y m n t _ a m n t & g t ; \ C O L U M N < / K e y > < / D i a g r a m O b j e c t K e y > < D i a g r a m O b j e c t K e y > < K e y > L i n k s \ & l t ; C o l u m n s \ S u m   o f   l a s t _ p y m n t _ a m n t & g t ; - & l t ; M e a s u r e s \ l a s t _ p y m n t _ a m n t & g t ; \ M E A S U R E 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 L i n k s \ & l t ; C o l u m n s \ C o u n t   o f   l a s t _ c r e d i t _ p u l l _ d & g t ; - & l t ; M e a s u r e s \ l a s t _ c r e d i t _ p u l l _ d & g t ; < / K e y > < / D i a g r a m O b j e c t K e y > < D i a g r a m O b j e c t K e y > < K e y > L i n k s \ & l t ; C o l u m n s \ C o u n t   o f   l a s t _ c r e d i t _ p u l l _ d & g t ; - & l t ; M e a s u r e s \ l a s t _ c r e d i t _ p u l l _ d & g t ; \ C O L U M N < / K e y > < / D i a g r a m O b j e c t K e y > < D i a g r a m O b j e c t K e y > < K e y > L i n k s \ & l t ; C o l u m n s \ C o u n t   o f   l a s t _ c r e d i t _ p u l l _ d & g t ; - & l t ; M e a s u r e s \ l a s t _ c r e d i t _ p u l l _ d & g t ; \ M E A S U R E 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 M e a s u r e s \ S u m   o f   l a s t _ p y m n t _ a m n t < / K e y > < / a : K e y > < a : V a l u e   i : t y p e = " M e a s u r e G r i d N o d e V i e w S t a t e " > < C o l u m n > 2 2 < / C o l u m n > < L a y e d O u t > t r u e < / L a y e d O u t > < W a s U I I n v i s i b l e > t r u e < / W a s U I I n v i s i b l e > < / a : V a l u e > < / a : K e y V a l u e O f D i a g r a m O b j e c t K e y a n y T y p e z b w N T n L X > < a : K e y V a l u e O f D i a g r a m O b j e c t K e y a n y T y p e z b w N T n L X > < a : K e y > < K e y > M e a s u r e s \ S u m   o f   l a s t _ p y m n t _ a m n t \ T a g I n f o \ F o r m u l a < / K e y > < / a : K e y > < a : V a l u e   i : t y p e = " M e a s u r e G r i d V i e w S t a t e I D i a g r a m T a g A d d i t i o n a l I n f o " / > < / a : K e y V a l u e O f D i a g r a m O b j e c t K e y a n y T y p e z b w N T n L X > < a : K e y V a l u e O f D i a g r a m O b j e c t K e y a n y T y p e z b w N T n L X > < a : K e y > < K e y > M e a s u r e s \ S u m   o f   l a s t _ p y m n t _ a m n t \ T a g I n f o \ V a l u e 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 M e a s u r e s \ C o u n t   o f   l a s t _ c r e d i t _ p u l l _ d < / K e y > < / a : K e y > < a : V a l u e   i : t y p e = " M e a s u r e G r i d N o d e V i e w S t a t e " > < C o l u m n > 2 4 < / C o l u m n > < L a y e d O u t > t r u e < / L a y e d O u t > < W a s U I I n v i s i b l e > t r u e < / W a s U I I n v i s i b l e > < / a : V a l u e > < / a : K e y V a l u e O f D i a g r a m O b j e c t K e y a n y T y p e z b w N T n L X > < a : K e y V a l u e O f D i a g r a m O b j e c t K e y a n y T y p e z b w N T n L X > < a : K e y > < K e y > M e a s u r e s \ C o u n t   o f   l a s t _ c r e d i t _ p u l l _ d \ T a g I n f o \ F o r m u l a < / K e y > < / a : K e y > < a : V a l u e   i : t y p e = " M e a s u r e G r i d V i e w S t a t e I D i a g r a m T a g A d d i t i o n a l I n f o " / > < / a : K e y V a l u e O f D i a g r a m O b j e c t K e y a n y T y p e z b w N T n L X > < a : K e y V a l u e O f D i a g r a m O b j e c t K e y a n y T y p e z b w N T n L X > < a : K e y > < K e y > M e a s u r e s \ C o u n t   o f   l a s t _ c r e d i t _ p u l l _ d \ T a g I n f o \ V a l u e 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 C o l u m n s \ l a s t _ c r e d i t _ p u l l _ d   ( Y e a r ) < / K e y > < / a : K e y > < a : V a l u e   i : t y p e = " M e a s u r e G r i d N o d e V i e w S t a t e " > < C o l u m n > 2 5 < / C o l u m n > < L a y e d O u t > t r u e < / L a y e d O u t > < / a : V a l u e > < / a : K e y V a l u e O f D i a g r a m O b j e c t K e y a n y T y p e z b w N T n L X > < a : K e y V a l u e O f D i a g r a m O b j e c t K e y a n y T y p e z b w N T n L X > < a : K e y > < K e y > C o l u m n s \ l a s t _ c r e d i t _ p u l l _ d   ( Q u a r t e r ) < / K e y > < / a : K e y > < a : V a l u e   i : t y p e = " M e a s u r e G r i d N o d e V i e w S t a t e " > < C o l u m n > 2 6 < / C o l u m n > < L a y e d O u t > t r u e < / L a y e d O u t > < / a : V a l u e > < / a : K e y V a l u e O f D i a g r a m O b j e c t K e y a n y T y p e z b w N T n L X > < a : K e y V a l u e O f D i a g r a m O b j e c t K e y a n y T y p e z b w N T n L X > < a : K e y > < K e y > C o l u m n s \ l a s t _ c r e d i t _ p u l l _ d   ( M o n t h   I n d e x ) < / K e y > < / a : K e y > < a : V a l u e   i : t y p e = " M e a s u r e G r i d N o d e V i e w S t a t e " > < C o l u m n > 2 7 < / C o l u m n > < L a y e d O u t > t r u e < / L a y e d O u t > < / a : V a l u e > < / a : K e y V a l u e O f D i a g r a m O b j e c t K e y a n y T y p e z b w N T n L X > < a : K e y V a l u e O f D i a g r a m O b j e c t K e y a n y T y p e z b w N T n L X > < a : K e y > < K e y > C o l u m n s \ l a s t _ c r e d i t _ p u l l _ d   ( M o n t h ) < / K e y > < / a : K e y > < a : V a l u e   i : t y p e = " M e a s u r e G r i d N o d e V i e w S t a t e " > < C o l u m n > 2 8 < / C o l u m n > < L a y e d O u t > t r u e < / L a y e d O u t > < / a : V a l u e > < / a : K e y V a l u e O f D i a g r a m O b j e c t K e y a n y T y p e z b w N T n L X > < a : K e y V a l u e O f D i a g r a m O b j e c t K e y a n y T y p e z b w N T n L X > < a : K e y > < K e y > C o l u m n s \ l a s t _ p y m n t _ d   ( Y e a r ) < / K e y > < / a : K e y > < a : V a l u e   i : t y p e = " M e a s u r e G r i d N o d e V i e w S t a t e " > < C o l u m n > 2 9 < / C o l u m n > < L a y e d O u t > t r u e < / L a y e d O u t > < / a : V a l u e > < / a : K e y V a l u e O f D i a g r a m O b j e c t K e y a n y T y p e z b w N T n L X > < a : K e y V a l u e O f D i a g r a m O b j e c t K e y a n y T y p e z b w N T n L X > < a : K e y > < K e y > C o l u m n s \ l a s t _ p y m n t _ d   ( Q u a r t e r ) < / K e y > < / a : K e y > < a : V a l u e   i : t y p e = " M e a s u r e G r i d N o d e V i e w S t a t e " > < C o l u m n > 3 0 < / C o l u m n > < L a y e d O u t > t r u e < / L a y e d O u t > < / a : V a l u e > < / a : K e y V a l u e O f D i a g r a m O b j e c t K e y a n y T y p e z b w N T n L X > < a : K e y V a l u e O f D i a g r a m O b j e c t K e y a n y T y p e z b w N T n L X > < a : K e y > < K e y > C o l u m n s \ l a s t _ p y m n t _ d   ( M o n t h   I n d e x ) < / K e y > < / a : K e y > < a : V a l u e   i : t y p e = " M e a s u r e G r i d N o d e V i e w S t a t e " > < C o l u m n > 3 1 < / C o l u m n > < L a y e d O u t > t r u e < / L a y e d O u t > < / a : V a l u e > < / a : K e y V a l u e O f D i a g r a m O b j e c t K e y a n y T y p e z b w N T n L X > < a : K e y V a l u e O f D i a g r a m O b j e c t K e y a n y T y p e z b w N T n L X > < a : K e y > < K e y > C o l u m n s \ l a s t _ p y m n t _ d   ( M o n t h ) < / K e y > < / a : K e y > < a : V a l u e   i : t y p e = " M e a s u r e G r i d N o d e V i e w S t a t e " > < C o l u m n > 3 2 < / 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 L i n k s \ & l t ; C o l u m n s \ S u m   o f   l a s t _ p y m n t _ a m n t & g t ; - & l t ; M e a s u r e s \ l a s t _ p y m n t _ a m n t & g t ; < / K e y > < / a : K e y > < a : V a l u e   i : t y p e = " M e a s u r e G r i d V i e w S t a t e I D i a g r a m L i n k " / > < / a : K e y V a l u e O f D i a g r a m O b j e c t K e y a n y T y p e z b w N T n L X > < a : K e y V a l u e O f D i a g r a m O b j e c t K e y a n y T y p e z b w N T n L X > < a : K e y > < K e y > L i n k s \ & l t ; C o l u m n s \ S u m   o f   l a s t _ p y m n t _ a m n t & g t ; - & l t ; M e a s u r e s \ l a s t _ p y m n t _ a m n t & g t ; \ C O L U M N < / K e y > < / a : K e y > < a : V a l u e   i : t y p e = " M e a s u r e G r i d V i e w S t a t e I D i a g r a m L i n k E n d p o i n t " / > < / a : K e y V a l u e O f D i a g r a m O b j e c t K e y a n y T y p e z b w N T n L X > < a : K e y V a l u e O f D i a g r a m O b j e c t K e y a n y T y p e z b w N T n L X > < a : K e y > < K e y > L i n k s \ & l t ; C o l u m n s \ S u m   o f   l a s t _ p y m n t _ a m n t & g t ; - & l t ; M e a s u r e s \ l a s t _ p y m n t _ a m n t & g t ; \ M E A S U R E 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 L i n k s \ & l t ; C o l u m n s \ C o u n t   o f   l a s t _ c r e d i t _ p u l l _ d & g t ; - & l t ; M e a s u r e s \ l a s t _ c r e d i t _ p u l l _ d & g t ; < / K e y > < / a : K e y > < a : V a l u e   i : t y p e = " M e a s u r e G r i d V i e w S t a t e I D i a g r a m L i n k " / > < / a : K e y V a l u e O f D i a g r a m O b j e c t K e y a n y T y p e z b w N T n L X > < a : K e y V a l u e O f D i a g r a m O b j e c t K e y a n y T y p e z b w N T n L X > < a : K e y > < K e y > L i n k s \ & l t ; C o l u m n s \ C o u n t   o f   l a s t _ c r e d i t _ p u l l _ d & g t ; - & l t ; M e a s u r e s \ l a s t _ c r e d i t _ p u l l _ d & g t ; \ C O L U M N < / K e y > < / a : K e y > < a : V a l u e   i : t y p e = " M e a s u r e G r i d V i e w S t a t e I D i a g r a m L i n k E n d p o i n t " / > < / a : K e y V a l u e O f D i a g r a m O b j e c t K e y a n y T y p e z b w N T n L X > < a : K e y V a l u e O f D i a g r a m O b j e c t K e y a n y T y p e z b w N T n L X > < a : K e y > < K e y > L i n k s \ & l t ; C o l u m n s \ C o u n t   o f   l a s t _ c r e d i t _ p u l l _ d & g t ; - & l t ; M e a s u r e s \ l a s t _ c r e d i t _ p u l l _ d & g t ; \ M E A S U R E < / K e y > < / a : K e y > < a : V a l u e   i : t y p e = " M e a s u r e G r i d V i e w S t a t e I D i a g r a m L i n k E n d p o i n t " / > < / a : K e y V a l u e O f D i a g r a m O b j e c t K e y a n y T y p e z b w N T n L X > < / V i e w S t a t e s > < / D i a g r a m M a n a g e r . S e r i a l i z a b l e D i a g r a m > < D i a g r a m M a n a g e r . S e r i a l i z a b l e D i a g r a m > < A d a p t e r   i : t y p e = " M e a s u r e D i a g r a m S a n d b o x A d a p t e r " > < T a b l e N a m e > q s   n o   5 < / 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 q s   n o   5 < / 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 L a s t   P a y m e n t   D a t e < / K e y > < / D i a g r a m O b j e c t K e y > < D i a g r a m O b j e c t K e y > < K e y > M e a s u r e s \ C o u n t   o f   L a s t   P a y m e n t   D a t e \ T a g I n f o \ F o r m u l a < / K e y > < / D i a g r a m O b j e c t K e y > < D i a g r a m O b j e c t K e y > < K e y > M e a s u r e s \ C o u n t   o f   L a s t   P a y m e n t   D a t e \ T a g I n f o \ V a l u e < / K e y > < / D i a g r a m O b j e c t K e y > < D i a g r a m O b j e c t K e y > < K e y > C o l u m n s \ O w n e r s h i p < / K e y > < / D i a g r a m O b j e c t K e y > < D i a g r a m O b j e c t K e y > < K e y > C o l u m n s \ L a s t   P a y m e n t   D a t e < / K e y > < / D i a g r a m O b j e c t K e y > < D i a g r a m O b j e c t K e y > < K e y > C o l u m n s \ L a s t   P a y m e n t   D a t e   ( Y e a r ) < / K e y > < / D i a g r a m O b j e c t K e y > < D i a g r a m O b j e c t K e y > < K e y > C o l u m n s \ L a s t   P a y m e n t   D a t e   ( Q u a r t e r ) < / K e y > < / D i a g r a m O b j e c t K e y > < D i a g r a m O b j e c t K e y > < K e y > C o l u m n s \ L a s t   P a y m e n t   D a t e   ( M o n t h   I n d e x ) < / K e y > < / D i a g r a m O b j e c t K e y > < D i a g r a m O b j e c t K e y > < K e y > C o l u m n s \ L a s t   P a y m e n t   D a t e   ( M o n t h ) < / K e y > < / D i a g r a m O b j e c t K e y > < D i a g r a m O b j e c t K e y > < K e y > L i n k s \ & l t ; C o l u m n s \ C o u n t   o f   L a s t   P a y m e n t   D a t e & g t ; - & l t ; M e a s u r e s \ L a s t   P a y m e n t   D a t e & g t ; < / K e y > < / D i a g r a m O b j e c t K e y > < D i a g r a m O b j e c t K e y > < K e y > L i n k s \ & l t ; C o l u m n s \ C o u n t   o f   L a s t   P a y m e n t   D a t e & g t ; - & l t ; M e a s u r e s \ L a s t   P a y m e n t   D a t e & g t ; \ C O L U M N < / K e y > < / D i a g r a m O b j e c t K e y > < D i a g r a m O b j e c t K e y > < K e y > L i n k s \ & l t ; C o l u m n s \ C o u n t   o f   L a s t   P a y m e n t   D a t e & g t ; - & l t ; M e a s u r e s \ L a s t   P a y m e n t   D a t e & g t ; \ M E A S U R E 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 L a s t   P a y m e n t   D a t e < / K e y > < / a : K e y > < a : V a l u e   i : t y p e = " M e a s u r e G r i d N o d e V i e w S t a t e " > < C o l u m n > 1 < / C o l u m n > < L a y e d O u t > t r u e < / L a y e d O u t > < W a s U I I n v i s i b l e > t r u e < / W a s U I I n v i s i b l e > < / a : V a l u e > < / a : K e y V a l u e O f D i a g r a m O b j e c t K e y a n y T y p e z b w N T n L X > < a : K e y V a l u e O f D i a g r a m O b j e c t K e y a n y T y p e z b w N T n L X > < a : K e y > < K e y > M e a s u r e s \ C o u n t   o f   L a s t   P a y m e n t   D a t e \ T a g I n f o \ F o r m u l a < / K e y > < / a : K e y > < a : V a l u e   i : t y p e = " M e a s u r e G r i d V i e w S t a t e I D i a g r a m T a g A d d i t i o n a l I n f o " / > < / a : K e y V a l u e O f D i a g r a m O b j e c t K e y a n y T y p e z b w N T n L X > < a : K e y V a l u e O f D i a g r a m O b j e c t K e y a n y T y p e z b w N T n L X > < a : K e y > < K e y > M e a s u r e s \ C o u n t   o f   L a s t   P a y m e n t   D a t e \ T a g I n f o \ V a l u e < / K e y > < / a : K e y > < a : V a l u e   i : t y p e = " M e a s u r e G r i d V i e w S t a t e I D i a g r a m T a g A d d i t i o n a l I n f o " / > < / a : K e y V a l u e O f D i a g r a m O b j e c t K e y a n y T y p e z b w N T n L X > < a : K e y V a l u e O f D i a g r a m O b j e c t K e y a n y T y p e z b w N T n L X > < a : K e y > < K e y > C o l u m n s \ O w n e r s h i p < / K e y > < / a : K e y > < a : V a l u e   i : t y p e = " M e a s u r e G r i d N o d e V i e w S t a t e " > < L a y e d O u t > t r u e < / L a y e d O u t > < / a : V a l u e > < / a : K e y V a l u e O f D i a g r a m O b j e c t K e y a n y T y p e z b w N T n L X > < a : K e y V a l u e O f D i a g r a m O b j e c t K e y a n y T y p e z b w N T n L X > < a : K e y > < K e y > C o l u m n s \ L a s t   P a y m e n t   D a t e < / K e y > < / a : K e y > < a : V a l u e   i : t y p e = " M e a s u r e G r i d N o d e V i e w S t a t e " > < C o l u m n > 1 < / C o l u m n > < L a y e d O u t > t r u e < / L a y e d O u t > < / a : V a l u e > < / a : K e y V a l u e O f D i a g r a m O b j e c t K e y a n y T y p e z b w N T n L X > < a : K e y V a l u e O f D i a g r a m O b j e c t K e y a n y T y p e z b w N T n L X > < a : K e y > < K e y > C o l u m n s \ L a s t   P a y m e n t   D a t e   ( Y e a r ) < / K e y > < / a : K e y > < a : V a l u e   i : t y p e = " M e a s u r e G r i d N o d e V i e w S t a t e " > < C o l u m n > 2 < / C o l u m n > < L a y e d O u t > t r u e < / L a y e d O u t > < / a : V a l u e > < / a : K e y V a l u e O f D i a g r a m O b j e c t K e y a n y T y p e z b w N T n L X > < a : K e y V a l u e O f D i a g r a m O b j e c t K e y a n y T y p e z b w N T n L X > < a : K e y > < K e y > C o l u m n s \ L a s t   P a y m e n t   D a t e   ( Q u a r t e r ) < / K e y > < / a : K e y > < a : V a l u e   i : t y p e = " M e a s u r e G r i d N o d e V i e w S t a t e " > < C o l u m n > 3 < / C o l u m n > < L a y e d O u t > t r u e < / L a y e d O u t > < / a : V a l u e > < / a : K e y V a l u e O f D i a g r a m O b j e c t K e y a n y T y p e z b w N T n L X > < a : K e y V a l u e O f D i a g r a m O b j e c t K e y a n y T y p e z b w N T n L X > < a : K e y > < K e y > C o l u m n s \ L a s t   P a y m e n t   D a t e   ( M o n t h   I n d e x ) < / K e y > < / a : K e y > < a : V a l u e   i : t y p e = " M e a s u r e G r i d N o d e V i e w S t a t e " > < C o l u m n > 4 < / C o l u m n > < L a y e d O u t > t r u e < / L a y e d O u t > < / a : V a l u e > < / a : K e y V a l u e O f D i a g r a m O b j e c t K e y a n y T y p e z b w N T n L X > < a : K e y V a l u e O f D i a g r a m O b j e c t K e y a n y T y p e z b w N T n L X > < a : K e y > < K e y > C o l u m n s \ L a s t   P a y m e n t   D a t e   ( M o n t h ) < / K e y > < / a : K e y > < a : V a l u e   i : t y p e = " M e a s u r e G r i d N o d e V i e w S t a t e " > < C o l u m n > 5 < / C o l u m n > < L a y e d O u t > t r u e < / L a y e d O u t > < / a : V a l u e > < / a : K e y V a l u e O f D i a g r a m O b j e c t K e y a n y T y p e z b w N T n L X > < a : K e y V a l u e O f D i a g r a m O b j e c t K e y a n y T y p e z b w N T n L X > < a : K e y > < K e y > L i n k s \ & l t ; C o l u m n s \ C o u n t   o f   L a s t   P a y m e n t   D a t e & g t ; - & l t ; M e a s u r e s \ L a s t   P a y m e n t   D a t e & g t ; < / K e y > < / a : K e y > < a : V a l u e   i : t y p e = " M e a s u r e G r i d V i e w S t a t e I D i a g r a m L i n k " / > < / a : K e y V a l u e O f D i a g r a m O b j e c t K e y a n y T y p e z b w N T n L X > < a : K e y V a l u e O f D i a g r a m O b j e c t K e y a n y T y p e z b w N T n L X > < a : K e y > < K e y > L i n k s \ & l t ; C o l u m n s \ C o u n t   o f   L a s t   P a y m e n t   D a t e & g t ; - & l t ; M e a s u r e s \ L a s t   P a y m e n t   D a t e & g t ; \ C O L U M N < / K e y > < / a : K e y > < a : V a l u e   i : t y p e = " M e a s u r e G r i d V i e w S t a t e I D i a g r a m L i n k E n d p o i n t " / > < / a : K e y V a l u e O f D i a g r a m O b j e c t K e y a n y T y p e z b w N T n L X > < a : K e y V a l u e O f D i a g r a m O b j e c t K e y a n y T y p e z b w N T n L X > < a : K e y > < K e y > L i n k s \ & l t ; C o l u m n s \ C o u n t   o f   L a s t   P a y m e n t   D a t e & g t ; - & l t ; M e a s u r e s \ L a s t   P a y m e n t   D a t e & g t ; \ M E A S U R E < / K e y > < / a : K e y > < a : V a l u e   i : t y p e = " M e a s u r e G r i d V i e w S t a t e I D i a g r a m L i n k E n d p o i n t " / > < / 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 i d < / K e y > < / D i a g r a m O b j e c t K e y > < D i a g r a m O b j e c t K e y > < K e y > M e a s u r e s \ S u m   o f   i d \ T a g I n f o \ F o r m u l a < / K e y > < / D i a g r a m O b j e c t K e y > < D i a g r a m O b j e c t K e y > < K e y > M e a s u r e s \ S u m   o f   l o a n _ a m n t < / K e y > < / D i a g r a m O b j e c t K e y > < D i a g r a m O b j e c t K e y > < K e y > M e a s u r e s \ S u m   o f   l o a n _ a m n t \ T a g I n f o \ F o r m u l a < / K e y > < / D i a g r a m O b j e c t K e y > < D i a g r a m O b j e c t K e y > < K e y > M e a s u r e s \ C o u n t   o f   a d d r _ s t a t e < / K e y > < / D i a g r a m O b j e c t K e y > < D i a g r a m O b j e c t K e y > < K e y > M e a s u r e s \ C o u n t   o f   a d d r _ s t a t e \ T a g I n f o \ F o r m u l a < / K e y > < / D i a g r a m O b j e c t K e y > < D i a g r a m O b j e c t K e y > < K e y > M e a s u r e s \ C o u n t   o f   l o a n _ s t a t u s < / K e y > < / D i a g r a m O b j e c t K e y > < D i a g r a m O b j e c t K e y > < K e y > M e a s u r e s \ C o u n t   o f   l o a n _ s t a t u s \ T a g I n f o \ F o r m u l a < / K e y > < / D i a g r a m O b j e c t K e y > < D i a g r a m O b j e c t K e y > < K e y > M e a s u r e s \ C o u n t   o f   h o m e _ o w n e r s h i p < / K e y > < / D i a g r a m O b j e c t K e y > < D i a g r a m O b j e c t K e y > < K e y > M e a s u r e s \ C o u n t   o f   h o m e _ o w n e r s h i p \ T a g I n f o \ F o r m u l a < / 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 C o l u m n s \ i s s u e _ d   ( Y e a r ) < / K e y > < / D i a g r a m O b j e c t K e y > < D i a g r a m O b j e c t K e y > < K e y > C o l u m n s \ i s s u e _ d   ( Q u a r t e r ) < / K e y > < / D i a g r a m O b j e c t K e y > < D i a g r a m O b j e c t K e y > < K e y > C o l u m n s \ i s s u e _ d   ( M o n t h   I n d e x ) < / K e y > < / D i a g r a m O b j e c t K e y > < D i a g r a m O b j e c t K e y > < K e y > C o l u m n s \ i s s u e _ d   ( M o n t h ) < / K e y > < / D i a g r a m O b j e c t K e y > < D i a g r a m O b j e c t K e y > < K e y > L i n k s \ & l t ; C o l u m n s \ S u m   o f   i d & g t ; - & l t ; M e a s u r e s \ i d & g t ; < / K e y > < / D i a g r a m O b j e c t K e y > < D i a g r a m O b j e c t K e y > < K e y > L i n k s \ & l t ; C o l u m n s \ S u m   o f   i d & g t ; - & l t ; M e a s u r e s \ i d & g t ; \ C O L U M N < / K e y > < / D i a g r a m O b j e c t K e y > < D i a g r a m O b j e c t K e y > < K e y > L i n k s \ & l t ; C o l u m n s \ S u m   o f   i d & g t ; - & l t ; M e a s u r e s \ i d & g t ; \ M E A S U R E < / 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D i a g r a m O b j e c t K e y > < K e y > L i n k s \ & l t ; C o l u m n s \ C o u n t   o f   a d d r _ s t a t e & g t ; - & l t ; M e a s u r e s \ a d d r _ s t a t e & g t ; < / K e y > < / D i a g r a m O b j e c t K e y > < D i a g r a m O b j e c t K e y > < K e y > L i n k s \ & l t ; C o l u m n s \ C o u n t   o f   a d d r _ s t a t e & g t ; - & l t ; M e a s u r e s \ a d d r _ s t a t e & g t ; \ C O L U M N < / K e y > < / D i a g r a m O b j e c t K e y > < D i a g r a m O b j e c t K e y > < K e y > L i n k s \ & l t ; C o l u m n s \ C o u n t   o f   a d d r _ s t a t e & g t ; - & l t ; M e a s u r e s \ a d d r _ s t a t e & g t ; \ M E A S U R E < / K e y > < / D i a g r a m O b j e c t K e y > < D i a g r a m O b j e c t K e y > < K e y > L i n k s \ & l t ; C o l u m n s \ C o u n t   o f   l o a n _ s t a t u s & g t ; - & l t ; M e a s u r e s \ l o a n _ s t a t u s & g t ; < / K e y > < / D i a g r a m O b j e c t K e y > < D i a g r a m O b j e c t K e y > < K e y > L i n k s \ & l t ; C o l u m n s \ C o u n t   o f   l o a n _ s t a t u s & g t ; - & l t ; M e a s u r e s \ l o a n _ s t a t u s & g t ; \ C O L U M N < / K e y > < / D i a g r a m O b j e c t K e y > < D i a g r a m O b j e c t K e y > < K e y > L i n k s \ & l t ; C o l u m n s \ C o u n t   o f   l o a n _ s t a t u s & g t ; - & l t ; M e a s u r e s \ l o a n _ s t a t u s & g t ; \ M E A S U R E < / K e y > < / D i a g r a m O b j e c t K e y > < D i a g r a m O b j e c t K e y > < K e y > L i n k s \ & l t ; C o l u m n s \ C o u n t   o f   h o m e _ o w n e r s h i p & g t ; - & l t ; M e a s u r e s \ h o m e _ o w n e r s h i p & g t ; < / K e y > < / D i a g r a m O b j e c t K e y > < D i a g r a m O b j e c t K e y > < K e y > L i n k s \ & l t ; C o l u m n s \ C o u n t   o f   h o m e _ o w n e r s h i p & g t ; - & l t ; M e a s u r e s \ h o m e _ o w n e r s h i p & g t ; \ C O L U M N < / K e y > < / D i a g r a m O b j e c t K e y > < D i a g r a m O b j e c t K e y > < K e y > L i n k s \ & l t ; C o l u m n s \ C o u n t   o f   h o m e _ o w n e r s h i p & g t ; - & l t ; M e a s u r e s \ h o m e _ o w n e r s h i p & g t ; \ M E A S U R E 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 M e a s u r e s \ C o u n t   o f   a d d r _ s t a t e < / K e y > < / a : K e y > < a : V a l u e   i : t y p e = " M e a s u r e G r i d N o d e V i e w S t a t e " > < C o l u m n > 2 2 < / C o l u m n > < L a y e d O u t > t r u e < / L a y e d O u t > < W a s U I I n v i s i b l e > t r u e < / W a s U I I n v i s i b l e > < / a : V a l u e > < / a : K e y V a l u e O f D i a g r a m O b j e c t K e y a n y T y p e z b w N T n L X > < a : K e y V a l u e O f D i a g r a m O b j e c t K e y a n y T y p e z b w N T n L X > < a : K e y > < K e y > M e a s u r e s \ C o u n t   o f   a d d r _ s t a t e \ T a g I n f o \ F o r m u l a < / K e y > < / a : K e y > < a : V a l u e   i : t y p e = " M e a s u r e G r i d V i e w S t a t e I D i a g r a m T a g A d d i t i o n a l I n f o " / > < / a : K e y V a l u e O f D i a g r a m O b j e c t K e y a n y T y p e z b w N T n L X > < a : K e y V a l u e O f D i a g r a m O b j e c t K e y a n y T y p e z b w N T n L X > < a : K e y > < K e y > M e a s u r e s \ C o u n t   o f   l o a n _ s t a t u s < / K e y > < / a : K e y > < a : V a l u e   i : t y p e = " M e a s u r e G r i d N o d e V i e w S t a t e " > < C o l u m n > 1 6 < / C o l u m n > < L a y e d O u t > t r u e < / L a y e d O u t > < W a s U I I n v i s i b l e > t r u e < / W a s U I I n v i s i b l e > < / a : V a l u e > < / a : K e y V a l u e O f D i a g r a m O b j e c t K e y a n y T y p e z b w N T n L X > < a : K e y V a l u e O f D i a g r a m O b j e c t K e y a n y T y p e z b w N T n L X > < a : K e y > < K e y > M e a s u r e s \ C o u n t   o f   l o a n _ s t a t u s \ T a g I n f o \ F o r m u l a < / K e y > < / a : K e y > < a : V a l u e   i : t y p e = " M e a s u r e G r i d V i e w S t a t e I D i a g r a m T a g A d d i t i o n a l I n f o " / > < / a : K e y V a l u e O f D i a g r a m O b j e c t K e y a n y T y p e z b w N T n L X > < a : K e y V a l u e O f D i a g r a m O b j e c t K e y a n y T y p e z b w N T n L X > < a : K e y > < K e y > M e a s u r e s \ C o u n t   o f   h o m e _ o w n e r s h i p < / K e y > < / a : K e y > < a : V a l u e   i : t y p e = " M e a s u r e G r i d N o d e V i e w S t a t e " > < C o l u m n > 1 2 < / C o l u m n > < L a y e d O u t > t r u e < / L a y e d O u t > < W a s U I I n v i s i b l e > t r u e < / W a s U I I n v i s i b l e > < / a : V a l u e > < / a : K e y V a l u e O f D i a g r a m O b j e c t K e y a n y T y p e z b w N T n L X > < a : K e y V a l u e O f D i a g r a m O b j e c t K e y a n y T y p e z b w N T n L X > < a : K e y > < K e y > M e a s u r e s \ C o u n t   o f   h o m e _ o w n e r s h i p \ T a g I n f o \ F o r m u l a < / 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 C o l u m n s \ i s s u e _ d   ( Y e a r ) < / K e y > < / a : K e y > < a : V a l u e   i : t y p e = " M e a s u r e G r i d N o d e V i e w S t a t e " > < C o l u m n > 2 4 < / C o l u m n > < L a y e d O u t > t r u e < / L a y e d O u t > < / a : V a l u e > < / a : K e y V a l u e O f D i a g r a m O b j e c t K e y a n y T y p e z b w N T n L X > < a : K e y V a l u e O f D i a g r a m O b j e c t K e y a n y T y p e z b w N T n L X > < a : K e y > < K e y > C o l u m n s \ i s s u e _ d   ( Q u a r t e r ) < / K e y > < / a : K e y > < a : V a l u e   i : t y p e = " M e a s u r e G r i d N o d e V i e w S t a t e " > < C o l u m n > 2 5 < / C o l u m n > < L a y e d O u t > t r u e < / L a y e d O u t > < / a : V a l u e > < / a : K e y V a l u e O f D i a g r a m O b j e c t K e y a n y T y p e z b w N T n L X > < a : K e y V a l u e O f D i a g r a m O b j e c t K e y a n y T y p e z b w N T n L X > < a : K e y > < K e y > C o l u m n s \ i s s u e _ d   ( M o n t h   I n d e x ) < / K e y > < / a : K e y > < a : V a l u e   i : t y p e = " M e a s u r e G r i d N o d e V i e w S t a t e " > < C o l u m n > 2 6 < / C o l u m n > < L a y e d O u t > t r u e < / L a y e d O u t > < / a : V a l u e > < / a : K e y V a l u e O f D i a g r a m O b j e c t K e y a n y T y p e z b w N T n L X > < a : K e y V a l u e O f D i a g r a m O b j e c t K e y a n y T y p e z b w N T n L X > < a : K e y > < K e y > C o l u m n s \ i s s u e _ d   ( M o n t h ) < / K e y > < / a : K e y > < a : V a l u e   i : t y p e = " M e a s u r e G r i d N o d e V i e w S t a t e " > < C o l u m n > 2 7 < / C o l u m n > < L a y e d O u t > t r u e < / L a y e d O u t > < / a : V a l u e > < / 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a : K e y V a l u e O f D i a g r a m O b j e c t K e y a n y T y p e z b w N T n L X > < a : K e y > < K e y > L i n k s \ & l t ; C o l u m n s \ C o u n t   o f   a d d r _ s t a t e & g t ; - & l t ; M e a s u r e s \ a d d r _ s t a t e & g t ; < / K e y > < / a : K e y > < a : V a l u e   i : t y p e = " M e a s u r e G r i d V i e w S t a t e I D i a g r a m L i n k " / > < / a : K e y V a l u e O f D i a g r a m O b j e c t K e y a n y T y p e z b w N T n L X > < a : K e y V a l u e O f D i a g r a m O b j e c t K e y a n y T y p e z b w N T n L X > < a : K e y > < K e y > L i n k s \ & l t ; C o l u m n s \ C o u n t   o f   a d d r _ s t a t e & g t ; - & l t ; M e a s u r e s \ a d d r _ s t a t e & g t ; \ C O L U M N < / K e y > < / a : K e y > < a : V a l u e   i : t y p e = " M e a s u r e G r i d V i e w S t a t e I D i a g r a m L i n k E n d p o i n t " / > < / a : K e y V a l u e O f D i a g r a m O b j e c t K e y a n y T y p e z b w N T n L X > < a : K e y V a l u e O f D i a g r a m O b j e c t K e y a n y T y p e z b w N T n L X > < a : K e y > < K e y > L i n k s \ & l t ; C o l u m n s \ C o u n t   o f   a d d r _ s t a t e & g t ; - & l t ; M e a s u r e s \ a d d r _ s t a t e & g t ; \ M E A S U R E < / K e y > < / a : K e y > < a : V a l u e   i : t y p e = " M e a s u r e G r i d V i e w S t a t e I D i a g r a m L i n k E n d p o i n t " / > < / a : K e y V a l u e O f D i a g r a m O b j e c t K e y a n y T y p e z b w N T n L X > < a : K e y V a l u e O f D i a g r a m O b j e c t K e y a n y T y p e z b w N T n L X > < a : K e y > < K e y > L i n k s \ & l t ; C o l u m n s \ C o u n t   o f   l o a n _ s t a t u s & g t ; - & l t ; M e a s u r e s \ l o a n _ s t a t u s & g t ; < / K e y > < / a : K e y > < a : V a l u e   i : t y p e = " M e a s u r e G r i d V i e w S t a t e I D i a g r a m L i n k " / > < / a : K e y V a l u e O f D i a g r a m O b j e c t K e y a n y T y p e z b w N T n L X > < a : K e y V a l u e O f D i a g r a m O b j e c t K e y a n y T y p e z b w N T n L X > < a : K e y > < K e y > L i n k s \ & l t ; C o l u m n s \ C o u n t   o f   l o a n _ s t a t u s & g t ; - & l t ; M e a s u r e s \ l o a n _ s t a t u s & g t ; \ C O L U M N < / K e y > < / a : K e y > < a : V a l u e   i : t y p e = " M e a s u r e G r i d V i e w S t a t e I D i a g r a m L i n k E n d p o i n t " / > < / a : K e y V a l u e O f D i a g r a m O b j e c t K e y a n y T y p e z b w N T n L X > < a : K e y V a l u e O f D i a g r a m O b j e c t K e y a n y T y p e z b w N T n L X > < a : K e y > < K e y > L i n k s \ & l t ; C o l u m n s \ C o u n t   o f   l o a n _ s t a t u s & g t ; - & l t ; M e a s u r e s \ l o a n _ s t a t u s & g t ; \ M E A S U R E < / K e y > < / a : K e y > < a : V a l u e   i : t y p e = " M e a s u r e G r i d V i e w S t a t e I D i a g r a m L i n k E n d p o i n t " / > < / a : K e y V a l u e O f D i a g r a m O b j e c t K e y a n y T y p e z b w N T n L X > < a : K e y V a l u e O f D i a g r a m O b j e c t K e y a n y T y p e z b w N T n L X > < a : K e y > < K e y > L i n k s \ & l t ; C o l u m n s \ C o u n t   o f   h o m e _ o w n e r s h i p & g t ; - & l t ; M e a s u r e s \ h o m e _ o w n e r s h i p & g t ; < / K e y > < / a : K e y > < a : V a l u e   i : t y p e = " M e a s u r e G r i d V i e w S t a t e I D i a g r a m L i n k " / > < / a : K e y V a l u e O f D i a g r a m O b j e c t K e y a n y T y p e z b w N T n L X > < a : K e y V a l u e O f D i a g r a m O b j e c t K e y a n y T y p e z b w N T n L X > < a : K e y > < K e y > L i n k s \ & l t ; C o l u m n s \ C o u n t   o f   h o m e _ o w n e r s h i p & g t ; - & l t ; M e a s u r e s \ h o m e _ o w n e r s h i p & g t ; \ C O L U M N < / K e y > < / a : K e y > < a : V a l u e   i : t y p e = " M e a s u r e G r i d V i e w S t a t e I D i a g r a m L i n k E n d p o i n t " / > < / a : K e y V a l u e O f D i a g r a m O b j e c t K e y a n y T y p e z b w N T n L X > < a : K e y V a l u e O f D i a g r a m O b j e c t K e y a n y T y p e z b w N T n L X > < a : K e y > < K e y > L i n k s \ & l t ; C o l u m n s \ C o u n t   o f   h o m e _ o w n e r s h i p & g t ; - & l t ; M e a s u r e s \ h o m e _ o w n e r s h i p & g t ; \ M E A S U R E < / K e y > < / a : K e y > < a : V a l u e   i : t y p e = " M e a s u r e G r i d V i e w S t a t e I D i a g r a m L i n k E n d p o i n t " / > < / a : K e y V a l u e O f D i a g r a m O b j e c t K e y a n y T y p e z b w N T n L X > < / V i e w S t a t e s > < / D i a g r a m M a n a g e r . S e r i a l i z a b l e D i a g r a m > < D i a g r a m M a n a g e r . S e r i a l i z a b l e D i a g r a m > < A d a p t e r   i : t y p e = " M e a s u r e D i a g r a m S a n d b o x A d a p t e r " > < T a b l e N a m e > q s   n o   4 # 1 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 q s   n o   4 # 1 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 C o l u m n s \ S t a t e < / K e y > < / D i a g r a m O b j e c t K e y > < D i a g r a m O b j e c t K e y > < K e y > C o l u m n s \ L a s t   D a t e   o f   D e p o s i t e < / 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 C o l u m n s \ S t a t e < / K e y > < / a : K e y > < a : V a l u e   i : t y p e = " M e a s u r e G r i d N o d e V i e w S t a t e " > < L a y e d O u t > t r u e < / L a y e d O u t > < / a : V a l u e > < / a : K e y V a l u e O f D i a g r a m O b j e c t K e y a n y T y p e z b w N T n L X > < a : K e y V a l u e O f D i a g r a m O b j e c t K e y a n y T y p e z b w N T n L X > < a : K e y > < K e y > C o l u m n s \ L a s t   D a t e   o f   D e p o s i t e < / K e y > < / a : K e y > < a : V a l u e   i : t y p e = " M e a s u r e G r i d N o d e V i e w S t a t e " > < C o l u m n > 1 < / C o l u m n > < L a y e d O u t > t r u e < / L a y e d O u t > < / a : V a l u e > < / a : K e y V a l u e O f D i a g r a m O b j e c t K e y a n y T y p e z b w N T n L X > < a : K e y V a l u e O f D i a g r a m O b j e c t K e y a n y T y p e z b w N T n L X > < a : K e y > < K e y > C o l u m n s \ S t a t u s < / K e y > < / a : K e y > < a : V a l u e   i : t y p e = " M e a s u r e G r i d N o d e V i e w S t a t e " > < C o l u m n > 2 < / C o l u m n > < L a y e d O u t > t r u e < / L a y e d O u t > < / a : V a l u e > < / a : K e y V a l u e O f D i a g r a m O b j e c t K e y a n y T y p e z b w N T n L X > < / V i e w S t a t e s > < / D i a g r a m M a n a g e r . S e r i a l i z a b l e D i a g r a m > < / A r r a y O f D i a g r a m M a n a g e r . S e r i a l i z a b l e D i a g r a m > ] ] > < / C u s t o m C o n t e n t > < / G e m i n i > 
</file>

<file path=customXml/item19.xml>��< ? x m l   v e r s i o n = " 1 . 0 "   e n c o d i n g = " U T F - 1 6 " ? > < G e m i n i   x m l n s = " h t t p : / / g e m i n i / p i v o t c u s t o m i z a t i o n / C l i e n t W i n d o w X M L " > < C u s t o m C o n t e n t > < ! [ C D A T A [ q s   n o   4 # 1 _ a e 3 2 f b 2 a - 7 c 2 5 - 4 e b a - b 4 d 6 - 6 6 1 f 0 b a 2 d a e c ] ] > < / C u s t o m C o n t e n t > < / G e m i n i > 
</file>

<file path=customXml/item2.xml>��< ? x m l   v e r s i o n = " 1 . 0 "   e n c o d i n g = " U T F - 1 6 " ? > < G e m i n i   x m l n s = " h t t p : / / g e m i n i / p i v o t c u s t o m i z a t i o n / T a b l e X M L _ S h e e t 1 _ 8 7 e d 6 c 0 6 - 6 4 9 f - 4 7 5 a - b 2 c a - d 8 b 9 a 0 3 d 1 3 7 9 " > < 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 d e l i n q _ 2 y r s < / s t r i n g > < / k e y > < v a l u e > < i n t > 1 0 8 < / i n t > < / v a l u e > < / i t e m > < i t e m > < k e y > < s t r i n g > e a r l i e s t _ c r _ l i n e < / s t r i n g > < / k e y > < v a l u e > < i n t > 1 3 2 < / i n t > < / v a l u e > < / i t e m > < i t e m > < k e y > < s t r i n g > i n q _ l a s t _ 6 m t h s < / s t r i n g > < / k e y > < v a l u e > < i n t > 1 3 0 < / i n t > < / v a l u e > < / i t e m > < i t e m > < k e y > < s t r i n g > m t h s _ s i n c e _ l a s t _ d e l i n q < / s t r i n g > < / k e y > < v a l u e > < i n t > 1 8 2 < / i n t > < / v a l u e > < / i t e m > < i t e m > < k e y > < s t r i n g > m t h s _ s i n c e _ l a s t _ r e c o r d < / s t r i n g > < / k e y > < v a l u e > < i n t > 1 8 2 < / i n t > < / v a l u e > < / i t e m > < i t e m > < k e y > < s t r i n g > o p e n _ a c c < / s t r i n g > < / k e y > < v a l u e > < i n t > 9 4 < / i n t > < / v a l u e > < / i t e m > < i t e m > < k e y > < s t r i n g > p u b _ r e c < / s t r i n g > < / k e y > < v a l u e > < i n t > 8 6 < / i n t > < / v a l u e > < / i t e m > < i t e m > < k e y > < s t r i n g > r e v o l _ b a l < / s t r i n g > < / k e y > < v a l u e > < i n t > 9 4 < / i n t > < / v a l u e > < / i t e m > < i t e m > < k e y > < s t r i n g > r e v o l _ u t i l < / s t r i n g > < / k e y > < v a l u e > < i n t > 9 5 < / i n t > < / v a l u e > < / i t e m > < i t e m > < k e y > < s t r i n g > t o t a l _ a c c < / s t r i n g > < / k e y > < v a l u e > < i n t > 9 1 < / i n t > < / v a l u e > < / i t e m > < i t e m > < k e y > < s t r i n g > i n i t i a l _ l i s t _ s t a t u s < / s t r i n g > < / k e y > < v a l u e > < i n t > 1 4 1 < / i n t > < / v a l u e > < / i t e m > < i t e m > < k e y > < s t r i n g > o u t _ p r n c p < / s t r i n g > < / k e y > < v a l u e > < i n t > 9 9 < / i n t > < / v a l u e > < / i t e m > < i t e m > < k e y > < s t r i n g > o u t _ p r n c p _ i n v < / s t r i n g > < / k e y > < v a l u e > < i n t > 1 2 5 < / i n t > < / v a l u e > < / i t e m > < i t e m > < k e y > < s t r i n g > t o t a l _ p y m n t < / s t r i n g > < / k e y > < v a l u e > < i n t > 1 1 2 < / i n t > < / v a l u e > < / i t e m > < i t e m > < k e y > < s t r i n g > t o t a l _ p y m n t _ i n v < / s t r i n g > < / k e y > < v a l u e > < i n t > 1 3 8 < / i n t > < / v a l u e > < / i t e m > < i t e m > < k e y > < s t r i n g > t o t a l _ r e c _ p r n c p < / s t r i n g > < / k e y > < v a l u e > < i n t > 1 3 3 < / i n t > < / v a l u e > < / i t e m > < i t e m > < k e y > < s t r i n g > t o t a l _ r e c _ i n t < / s t r i n g > < / k e y > < v a l u e > < i n t > 1 1 5 < / i n t > < / v a l u e > < / i t e m > < i t e m > < k e y > < s t r i n g > t o t a l _ r e c _ l a t e _ f e e < / s t r i n g > < / k e y > < v a l u e > < i n t > 1 5 0 < / i n t > < / v a l u e > < / i t e m > < i t e m > < k e y > < s t r i n g > r e c o v e r i e s < / s t r i n g > < / k e y > < v a l u e > < i n t > 1 0 1 < / i n t > < / v a l u e > < / i t e m > < i t e m > < k e y > < s t r i n g > c o l l e c t i o n _ r e c o v e r y _ f e e < / s t r i n g > < / k e y > < v a l u e > < i n t > 1 8 5 < / i n t > < / v a l u e > < / i t e m > < i t e m > < k e y > < s t r i n g > l a s t _ p y m n t _ d < / s t r i n g > < / k e y > < v a l u e > < i n t > 1 2 0 < / i n t > < / v a l u e > < / i t e m > < i t e m > < k e y > < s t r i n g > l a s t _ p y m n t _ a m n t < / s t r i n g > < / k e y > < v a l u e > < i n t > 1 4 4 < / i n t > < / v a l u e > < / i t e m > < i t e m > < k e y > < s t r i n g > n e x t _ p y m n t _ d < / s t r i n g > < / k e y > < v a l u e > < i n t > 1 2 6 < / i n t > < / v a l u e > < / i t e m > < i t e m > < k e y > < s t r i n g > l a s t _ c r e d i t _ p u l l _ d < / s t r i n g > < / k e y > < v a l u e > < i n t > 1 4 7 < / i n t > < / v a l u e > < / i t e m > < i t e m > < k e y > < s t r i n g > l a s t _ c r e d i t _ p u l l _ d   ( Y e a r ) < / s t r i n g > < / k e y > < v a l u e > < i n t > 1 8 6 < / i n t > < / v a l u e > < / i t e m > < i t e m > < k e y > < s t r i n g > l a s t _ c r e d i t _ p u l l _ d   ( Q u a r t e r ) < / s t r i n g > < / k e y > < v a l u e > < i n t > 2 0 8 < / i n t > < / v a l u e > < / i t e m > < i t e m > < k e y > < s t r i n g > l a s t _ c r e d i t _ p u l l _ d   ( M o n t h   I n d e x ) < / s t r i n g > < / k e y > < v a l u e > < i n t > 2 3 9 < / i n t > < / v a l u e > < / i t e m > < i t e m > < k e y > < s t r i n g > l a s t _ c r e d i t _ p u l l _ d   ( M o n t h ) < / s t r i n g > < / k e y > < v a l u e > < i n t > 2 0 1 < / i n t > < / v a l u e > < / i t e m > < i t e m > < k e y > < s t r i n g > l a s t _ p y m n t _ d   ( Y e a r ) < / s t r i n g > < / k e y > < v a l u e > < i n t > 1 5 9 < / i n t > < / v a l u e > < / i t e m > < i t e m > < k e y > < s t r i n g > l a s t _ p y m n t _ d   ( Q u a r t e r ) < / s t r i n g > < / k e y > < v a l u e > < i n t > 1 8 1 < / i n t > < / v a l u e > < / i t e m > < i t e m > < k e y > < s t r i n g > l a s t _ p y m n t _ d   ( M o n t h   I n d e x ) < / s t r i n g > < / k e y > < v a l u e > < i n t > 2 1 2 < / i n t > < / v a l u e > < / i t e m > < i t e m > < k e y > < s t r i n g > l a s t _ p y m n t _ d   ( M o n t h ) < / s t r i n g > < / k e y > < v a l u e > < i n t > 1 7 4 < / 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i t e m > < k e y > < s t r i n g > l a s t _ c r e d i t _ p u l l _ d   ( Y e a r ) < / s t r i n g > < / k e y > < v a l u e > < i n t > 2 5 < / i n t > < / v a l u e > < / i t e m > < i t e m > < k e y > < s t r i n g > l a s t _ c r e d i t _ p u l l _ d   ( Q u a r t e r ) < / s t r i n g > < / k e y > < v a l u e > < i n t > 2 6 < / i n t > < / v a l u e > < / i t e m > < i t e m > < k e y > < s t r i n g > l a s t _ c r e d i t _ p u l l _ d   ( M o n t h   I n d e x ) < / s t r i n g > < / k e y > < v a l u e > < i n t > 2 7 < / i n t > < / v a l u e > < / i t e m > < i t e m > < k e y > < s t r i n g > l a s t _ c r e d i t _ p u l l _ d   ( M o n t h ) < / s t r i n g > < / k e y > < v a l u e > < i n t > 2 8 < / i n t > < / v a l u e > < / i t e m > < i t e m > < k e y > < s t r i n g > l a s t _ p y m n t _ d   ( Y e a r ) < / s t r i n g > < / k e y > < v a l u e > < i n t > 2 9 < / i n t > < / v a l u e > < / i t e m > < i t e m > < k e y > < s t r i n g > l a s t _ p y m n t _ d   ( Q u a r t e r ) < / s t r i n g > < / k e y > < v a l u e > < i n t > 3 0 < / i n t > < / v a l u e > < / i t e m > < i t e m > < k e y > < s t r i n g > l a s t _ p y m n t _ d   ( M o n t h   I n d e x ) < / s t r i n g > < / k e y > < v a l u e > < i n t > 3 1 < / i n t > < / v a l u e > < / i t e m > < i t e m > < k e y > < s t r i n g > l a s t _ p y m n t _ d   ( M o n t h ) < / s t r i n g > < / k e y > < v a l u e > < i n t > 3 2 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a n d b o x N o n E m p t y " > < C u s t o m C o n t e n t > < ! [ C D A T A [ 1 ] ] > < / C u s t o m C o n t e n t > < / G e m i n i > 
</file>

<file path=customXml/item4.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 m e m b e r _ i d < / s t r i n g > < / k e y > < v a l u e > < i n t > 1 0 8 < / i n t > < / v a l u e > < / i t e m > < i t e m > < k e y > < s t r i n g > l o a n _ a m n t < / s t r i n g > < / k e y > < v a l u e > < i n t > 1 0 2 < / i n t > < / v a l u e > < / i t e m > < i t e m > < k e y > < s t r i n g > f u n d e d _ a m n t < / s t r i n g > < / k e y > < v a l u e > < i n t > 1 2 0 < / i n t > < / v a l u e > < / i t e m > < i t e m > < k e y > < s t r i n g > f u n d e d _ a m n t _ i n v < / s t r i n g > < / k e y > < v a l u e > < i n t > 1 4 6 < / i n t > < / v a l u e > < / i t e m > < i t e m > < k e y > < s t r i n g > t e r m < / s t r i n g > < / k e y > < v a l u e > < i n t > 6 6 < / i n t > < / v a l u e > < / i t e m > < i t e m > < k e y > < s t r i n g > i n t _ r a t e < / s t r i n g > < / k e y > < v a l u e > < i n t > 8 5 < / i n t > < / v a l u e > < / i t e m > < i t e m > < k e y > < s t r i n g > i n s t a l l m e n t < / s t r i n g > < / k e y > < v a l u e > < i n t > 1 0 7 < / i n t > < / v a l u e > < / i t e m > < i t e m > < k e y > < s t r i n g > g r a d e < / s t r i n g > < / k e y > < v a l u e > < i n t > 7 1 < / i n t > < / v a l u e > < / i t e m > < i t e m > < k e y > < s t r i n g > s u b _ g r a d e < / s t r i n g > < / k e y > < v a l u e > < i n t > 1 0 0 < / i n t > < / v a l u e > < / i t e m > < i t e m > < k e y > < s t r i n g > e m p _ t i t l e < / s t r i n g > < / k e y > < v a l u e > < i n t > 9 6 < / i n t > < / v a l u e > < / i t e m > < i t e m > < k e y > < s t r i n g > e m p _ l e n g t h < / s t r i n g > < / k e y > < v a l u e > < i n t > 1 1 1 < / i n t > < / v a l u e > < / i t e m > < i t e m > < k e y > < s t r i n g > h o m e _ o w n e r s h i p < / s t r i n g > < / k e y > < v a l u e > < i n t > 1 4 5 < / i n t > < / v a l u e > < / i t e m > < i t e m > < k e y > < s t r i n g > a n n u a l _ i n c < / s t r i n g > < / k e y > < v a l u e > < i n t > 1 0 3 < / i n t > < / v a l u e > < / i t e m > < i t e m > < k e y > < s t r i n g > v e r i f i c a t i o n _ s t a t u s < / s t r i n g > < / k e y > < v a l u e > < i n t > 1 4 9 < / i n t > < / v a l u e > < / i t e m > < i t e m > < k e y > < s t r i n g > i s s u e _ d < / s t r i n g > < / k e y > < v a l u e > < i n t > 8 3 < / i n t > < / v a l u e > < / i t e m > < i t e m > < k e y > < s t r i n g > l o a n _ s t a t u s < / s t r i n g > < / k e y > < v a l u e > < i n t > 1 0 7 < / i n t > < / v a l u e > < / i t e m > < i t e m > < k e y > < s t r i n g > p y m n t _ p l a n < / s t r i n g > < / k e y > < v a l u e > < i n t > 1 1 0 < / i n t > < / v a l u e > < / i t e m > < i t e m > < k e y > < s t r i n g > d e s c < / s t r i n g > < / k e y > < v a l u e > < i n t > 6 4 < / i n t > < / v a l u e > < / i t e m > < i t e m > < k e y > < s t r i n g > p u r p o s e < / s t r i n g > < / k e y > < v a l u e > < i n t > 8 7 < / i n t > < / v a l u e > < / i t e m > < i t e m > < k e y > < s t r i n g > t i t l e < / s t r i n g > < / k e y > < v a l u e > < i n t > 6 1 < / i n t > < / v a l u e > < / i t e m > < i t e m > < k e y > < s t r i n g > z i p _ c o d e < / s t r i n g > < / k e y > < v a l u e > < i n t > 9 1 < / i n t > < / v a l u e > < / i t e m > < i t e m > < k e y > < s t r i n g > a d d r _ s t a t e < / s t r i n g > < / k e y > < v a l u e > < i n t > 1 0 2 < / i n t > < / v a l u e > < / i t e m > < i t e m > < k e y > < s t r i n g > d t i < / s t r i n g > < / k e y > < v a l u e > < i n t > 5 2 < / i n t > < / v a l u e > < / i t e m > < i t e m > < k e y > < s t r i n g > i s s u e _ d   ( Y e a r ) < / s t r i n g > < / k e y > < v a l u e > < i n t > 1 2 2 < / i n t > < / v a l u e > < / i t e m > < i t e m > < k e y > < s t r i n g > i s s u e _ d   ( Q u a r t e r ) < / s t r i n g > < / k e y > < v a l u e > < i n t > 1 4 4 < / i n t > < / v a l u e > < / i t e m > < i t e m > < k e y > < s t r i n g > i s s u e _ d   ( M o n t h   I n d e x ) < / s t r i n g > < / k e y > < v a l u e > < i n t > 1 7 5 < / i n t > < / v a l u e > < / i t e m > < i t e m > < k e y > < s t r i n g > i s s u e _ d   ( M o n t h ) < / s t r i n g > < / k e y > < v a l u e > < i n t > 1 3 7 < / 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 i s s u e _ d   ( Y e a r ) < / s t r i n g > < / k e y > < v a l u e > < i n t > 2 4 < / i n t > < / v a l u e > < / i t e m > < i t e m > < k e y > < s t r i n g > i s s u e _ d   ( Q u a r t e r ) < / s t r i n g > < / k e y > < v a l u e > < i n t > 2 5 < / i n t > < / v a l u e > < / i t e m > < i t e m > < k e y > < s t r i n g > i s s u e _ d   ( M o n t h   I n d e x ) < / s t r i n g > < / k e y > < v a l u e > < i n t > 2 6 < / i n t > < / v a l u e > < / i t e m > < i t e m > < k e y > < s t r i n g > i s s u e _ d   ( M o n t h ) < / s t r i n g > < / k e y > < v a l u e > < i n t > 2 7 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S h o w I m p l i c i t M e a s u r e s " > < C u s t o m C o n t e n t > < ! [ C D A T A [ F a l s e ] ] > < / C u s t o m C o n t e n t > < / G e m i n i > 
</file>

<file path=customXml/item6.xml>��< ? x m l   v e r s i o n = " 1 . 0 "   e n c o d i n g = " U T F - 1 6 " ? > < G e m i n i   x m l n s = " h t t p : / / g e m i n i / p i v o t c u s t o m i z a t i o n / P o w e r P i v o t V e r s i o n " > < C u s t o m C o n t e n t > < ! [ C D A T A [ 2 0 1 5 . 1 3 0 . 1 6 0 5 . 1 5 2 6 ] ] > < / C u s t o m C o n t e n t > < / G e m i n i > 
</file>

<file path=customXml/item7.xml>��< ? x m l   v e r s i o n = " 1 . 0 "   e n c o d i n g = " U T F - 1 6 " ? > < G e m i n i   x m l n s = " h t t p : / / g e m i n i / p i v o t c u s t o m i z a t i o n / I s S a n d b o x E m b e d d e d " > < C u s t o m C o n t e n t > < ! [ C D A T A [ y e s ] ] > < / 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 q s   n o   5 < / 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 q s   n o   5 < / 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 C o l u m n s \ O w n e r s h i p < / K e y > < / a : K e y > < a : V a l u e   i : t y p e = " T a b l e W i d g e t B a s e V i e w S t a t e " / > < / a : K e y V a l u e O f D i a g r a m O b j e c t K e y a n y T y p e z b w N T n L X > < a : K e y V a l u e O f D i a g r a m O b j e c t K e y a n y T y p e z b w N T n L X > < a : K e y > < K e y > C o l u m n s \ L a s t   P a y m e n t   D a t e < / K e y > < / a : K e y > < a : V a l u e   i : t y p e = " T a b l e W i d g e t B a s e V i e w S t a t e " / > < / a : K e y V a l u e O f D i a g r a m O b j e c t K e y a n y T y p e z b w N T n L X > < a : K e y V a l u e O f D i a g r a m O b j e c t K e y a n y T y p e z b w N T n L X > < a : K e y > < K e y > C o l u m n s \ L a s t   P a y m e n t   D a t e   ( Y e a r ) < / K e y > < / a : K e y > < a : V a l u e   i : t y p e = " T a b l e W i d g e t B a s e V i e w S t a t e " / > < / a : K e y V a l u e O f D i a g r a m O b j e c t K e y a n y T y p e z b w N T n L X > < a : K e y V a l u e O f D i a g r a m O b j e c t K e y a n y T y p e z b w N T n L X > < a : K e y > < K e y > C o l u m n s \ L a s t   P a y m e n t   D a t e   ( Q u a r t e r ) < / K e y > < / a : K e y > < a : V a l u e   i : t y p e = " T a b l e W i d g e t B a s e V i e w S t a t e " / > < / a : K e y V a l u e O f D i a g r a m O b j e c t K e y a n y T y p e z b w N T n L X > < a : K e y V a l u e O f D i a g r a m O b j e c t K e y a n y T y p e z b w N T n L X > < a : K e y > < K e y > C o l u m n s \ L a s t   P a y m e n t   D a t e   ( M o n t h   I n d e x ) < / K e y > < / a : K e y > < a : V a l u e   i : t y p e = " T a b l e W i d g e t B a s e V i e w S t a t e " / > < / a : K e y V a l u e O f D i a g r a m O b j e c t K e y a n y T y p e z b w N T n L X > < a : K e y V a l u e O f D i a g r a m O b j e c t K e y a n y T y p e z b w N T n L X > < a : K e y > < K e y > C o l u m n s \ L a s t   P a y m e n t 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 C o l u m n s \ i s s u e _ d   ( Y e a r ) < / K e y > < / a : K e y > < a : V a l u e   i : t y p e = " T a b l e W i d g e t B a s e V i e w S t a t e " / > < / a : K e y V a l u e O f D i a g r a m O b j e c t K e y a n y T y p e z b w N T n L X > < a : K e y V a l u e O f D i a g r a m O b j e c t K e y a n y T y p e z b w N T n L X > < a : K e y > < K e y > C o l u m n s \ i s s u e _ d   ( Q u a r t e r ) < / K e y > < / a : K e y > < a : V a l u e   i : t y p e = " T a b l e W i d g e t B a s e V i e w S t a t e " / > < / a : K e y V a l u e O f D i a g r a m O b j e c t K e y a n y T y p e z b w N T n L X > < a : K e y V a l u e O f D i a g r a m O b j e c t K e y a n y T y p e z b w N T n L X > < a : K e y > < K e y > C o l u m n s \ i s s u e _ d   ( M o n t h   I n d e x ) < / K e y > < / a : K e y > < a : V a l u e   i : t y p e = " T a b l e W i d g e t B a s e V i e w S t a t e " / > < / a : K e y V a l u e O f D i a g r a m O b j e c t K e y a n y T y p e z b w N T n L X > < a : K e y V a l u e O f D i a g r a m O b j e c t K e y a n y T y p e z b w N T n L X > < a : K e y > < K e y > C o l u m n s \ i s s u e _ d 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 C o l u m n s \ l a s t _ c r e d i t _ p u l l _ d   ( Y e a r ) < / K e y > < / a : K e y > < a : V a l u e   i : t y p e = " T a b l e W i d g e t B a s e V i e w S t a t e " / > < / a : K e y V a l u e O f D i a g r a m O b j e c t K e y a n y T y p e z b w N T n L X > < a : K e y V a l u e O f D i a g r a m O b j e c t K e y a n y T y p e z b w N T n L X > < a : K e y > < K e y > C o l u m n s \ l a s t _ c r e d i t _ p u l l _ d   ( Q u a r t e r ) < / K e y > < / a : K e y > < a : V a l u e   i : t y p e = " T a b l e W i d g e t B a s e V i e w S t a t e " / > < / a : K e y V a l u e O f D i a g r a m O b j e c t K e y a n y T y p e z b w N T n L X > < a : K e y V a l u e O f D i a g r a m O b j e c t K e y a n y T y p e z b w N T n L X > < a : K e y > < K e y > C o l u m n s \ l a s t _ c r e d i t _ p u l l _ d   ( M o n t h   I n d e x ) < / K e y > < / a : K e y > < a : V a l u e   i : t y p e = " T a b l e W i d g e t B a s e V i e w S t a t e " / > < / a : K e y V a l u e O f D i a g r a m O b j e c t K e y a n y T y p e z b w N T n L X > < a : K e y V a l u e O f D i a g r a m O b j e c t K e y a n y T y p e z b w N T n L X > < a : K e y > < K e y > C o l u m n s \ l a s t _ c r e d i t _ p u l l _ d   ( M o n t h ) < / K e y > < / a : K e y > < a : V a l u e   i : t y p e = " T a b l e W i d g e t B a s e V i e w S t a t e " / > < / a : K e y V a l u e O f D i a g r a m O b j e c t K e y a n y T y p e z b w N T n L X > < a : K e y V a l u e O f D i a g r a m O b j e c t K e y a n y T y p e z b w N T n L X > < a : K e y > < K e y > C o l u m n s \ l a s t _ p y m n t _ d   ( Y e a r ) < / K e y > < / a : K e y > < a : V a l u e   i : t y p e = " T a b l e W i d g e t B a s e V i e w S t a t e " / > < / a : K e y V a l u e O f D i a g r a m O b j e c t K e y a n y T y p e z b w N T n L X > < a : K e y V a l u e O f D i a g r a m O b j e c t K e y a n y T y p e z b w N T n L X > < a : K e y > < K e y > C o l u m n s \ l a s t _ p y m n t _ d   ( Q u a r t e r ) < / K e y > < / a : K e y > < a : V a l u e   i : t y p e = " T a b l e W i d g e t B a s e V i e w S t a t e " / > < / a : K e y V a l u e O f D i a g r a m O b j e c t K e y a n y T y p e z b w N T n L X > < a : K e y V a l u e O f D i a g r a m O b j e c t K e y a n y T y p e z b w N T n L X > < a : K e y > < K e y > C o l u m n s \ l a s t _ p y m n t _ d   ( M o n t h   I n d e x ) < / K e y > < / a : K e y > < a : V a l u e   i : t y p e = " T a b l e W i d g e t B a s e V i e w S t a t e " / > < / a : K e y V a l u e O f D i a g r a m O b j e c t K e y a n y T y p e z b w N T n L X > < a : K e y V a l u e O f D i a g r a m O b j e c t K e y a n y T y p e z b w N T n L X > < a : K e y > < K e y > C o l u m n s \ l a s t _ p y m n t _ d 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 q s   n o   4 # 1 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 q s   n o   4 # 1 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 C o l u m n s \ L a s t   D a t e   o f   D e p o s i t e 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9AB89F19-8F6D-452C-8960-3935C1C573C3}">
  <ds:schemaRefs/>
</ds:datastoreItem>
</file>

<file path=customXml/itemProps10.xml><?xml version="1.0" encoding="utf-8"?>
<ds:datastoreItem xmlns:ds="http://schemas.openxmlformats.org/officeDocument/2006/customXml" ds:itemID="{CA3DEBB7-556E-4AAE-BC2B-66219A7EA053}">
  <ds:schemaRefs/>
</ds:datastoreItem>
</file>

<file path=customXml/itemProps11.xml><?xml version="1.0" encoding="utf-8"?>
<ds:datastoreItem xmlns:ds="http://schemas.openxmlformats.org/officeDocument/2006/customXml" ds:itemID="{79F96FA8-C155-4BFA-B114-E98F223CC6B2}">
  <ds:schemaRefs/>
</ds:datastoreItem>
</file>

<file path=customXml/itemProps12.xml><?xml version="1.0" encoding="utf-8"?>
<ds:datastoreItem xmlns:ds="http://schemas.openxmlformats.org/officeDocument/2006/customXml" ds:itemID="{72AF20A9-4908-4623-9F5B-E4565789B052}">
  <ds:schemaRefs/>
</ds:datastoreItem>
</file>

<file path=customXml/itemProps13.xml><?xml version="1.0" encoding="utf-8"?>
<ds:datastoreItem xmlns:ds="http://schemas.openxmlformats.org/officeDocument/2006/customXml" ds:itemID="{5C482B7E-28FE-4B1C-BFD1-7D12FDDEF2A9}">
  <ds:schemaRefs/>
</ds:datastoreItem>
</file>

<file path=customXml/itemProps14.xml><?xml version="1.0" encoding="utf-8"?>
<ds:datastoreItem xmlns:ds="http://schemas.openxmlformats.org/officeDocument/2006/customXml" ds:itemID="{1A12EF87-4BBC-4B58-B17B-795A33D3A7A9}">
  <ds:schemaRefs/>
</ds:datastoreItem>
</file>

<file path=customXml/itemProps15.xml><?xml version="1.0" encoding="utf-8"?>
<ds:datastoreItem xmlns:ds="http://schemas.openxmlformats.org/officeDocument/2006/customXml" ds:itemID="{9A9A02C0-A343-4C56-8035-D52741810AB5}">
  <ds:schemaRefs/>
</ds:datastoreItem>
</file>

<file path=customXml/itemProps16.xml><?xml version="1.0" encoding="utf-8"?>
<ds:datastoreItem xmlns:ds="http://schemas.openxmlformats.org/officeDocument/2006/customXml" ds:itemID="{17A1A193-350A-4697-8128-A79968043387}">
  <ds:schemaRefs/>
</ds:datastoreItem>
</file>

<file path=customXml/itemProps17.xml><?xml version="1.0" encoding="utf-8"?>
<ds:datastoreItem xmlns:ds="http://schemas.openxmlformats.org/officeDocument/2006/customXml" ds:itemID="{71F9370A-56A5-4775-9CF4-A1953BDC14DD}">
  <ds:schemaRefs/>
</ds:datastoreItem>
</file>

<file path=customXml/itemProps18.xml><?xml version="1.0" encoding="utf-8"?>
<ds:datastoreItem xmlns:ds="http://schemas.openxmlformats.org/officeDocument/2006/customXml" ds:itemID="{1F80A42A-508A-4129-A3AA-7C96E5FB4260}">
  <ds:schemaRefs/>
</ds:datastoreItem>
</file>

<file path=customXml/itemProps19.xml><?xml version="1.0" encoding="utf-8"?>
<ds:datastoreItem xmlns:ds="http://schemas.openxmlformats.org/officeDocument/2006/customXml" ds:itemID="{40BA3726-73A5-43F5-8854-6152F8EC27C6}">
  <ds:schemaRefs/>
</ds:datastoreItem>
</file>

<file path=customXml/itemProps2.xml><?xml version="1.0" encoding="utf-8"?>
<ds:datastoreItem xmlns:ds="http://schemas.openxmlformats.org/officeDocument/2006/customXml" ds:itemID="{993F1BF4-74C9-4C20-9BDC-59E1F7ACA2AB}">
  <ds:schemaRefs/>
</ds:datastoreItem>
</file>

<file path=customXml/itemProps3.xml><?xml version="1.0" encoding="utf-8"?>
<ds:datastoreItem xmlns:ds="http://schemas.openxmlformats.org/officeDocument/2006/customXml" ds:itemID="{1CCF5140-5B8B-4E91-8654-BEFBADE9B4D0}">
  <ds:schemaRefs/>
</ds:datastoreItem>
</file>

<file path=customXml/itemProps4.xml><?xml version="1.0" encoding="utf-8"?>
<ds:datastoreItem xmlns:ds="http://schemas.openxmlformats.org/officeDocument/2006/customXml" ds:itemID="{FF4F574A-9CDF-4C60-A2EF-19AE506B1FBC}">
  <ds:schemaRefs/>
</ds:datastoreItem>
</file>

<file path=customXml/itemProps5.xml><?xml version="1.0" encoding="utf-8"?>
<ds:datastoreItem xmlns:ds="http://schemas.openxmlformats.org/officeDocument/2006/customXml" ds:itemID="{B50BE51A-0F45-41E1-A278-CA27F03D1CF8}">
  <ds:schemaRefs/>
</ds:datastoreItem>
</file>

<file path=customXml/itemProps6.xml><?xml version="1.0" encoding="utf-8"?>
<ds:datastoreItem xmlns:ds="http://schemas.openxmlformats.org/officeDocument/2006/customXml" ds:itemID="{ABAD1C70-AD37-412A-9497-781C82DD95B0}">
  <ds:schemaRefs/>
</ds:datastoreItem>
</file>

<file path=customXml/itemProps7.xml><?xml version="1.0" encoding="utf-8"?>
<ds:datastoreItem xmlns:ds="http://schemas.openxmlformats.org/officeDocument/2006/customXml" ds:itemID="{719E203C-0224-470C-B23E-119E93319150}">
  <ds:schemaRefs/>
</ds:datastoreItem>
</file>

<file path=customXml/itemProps8.xml><?xml version="1.0" encoding="utf-8"?>
<ds:datastoreItem xmlns:ds="http://schemas.openxmlformats.org/officeDocument/2006/customXml" ds:itemID="{23EA0BC6-484F-427E-A8C8-9134E673ACE7}">
  <ds:schemaRefs/>
</ds:datastoreItem>
</file>

<file path=customXml/itemProps9.xml><?xml version="1.0" encoding="utf-8"?>
<ds:datastoreItem xmlns:ds="http://schemas.openxmlformats.org/officeDocument/2006/customXml" ds:itemID="{1D93CD05-12A0-4D90-8E6D-4937736DC95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KPI</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Biswajit Sahoo</dc:creator>
  <cp:lastModifiedBy>Biswajit Sahoo</cp:lastModifiedBy>
  <dcterms:created xsi:type="dcterms:W3CDTF">2023-11-04T13:01:16Z</dcterms:created>
  <dcterms:modified xsi:type="dcterms:W3CDTF">2023-11-27T10:06:26Z</dcterms:modified>
</cp:coreProperties>
</file>